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300" windowWidth="15456" windowHeight="11640" tabRatio="938"/>
  </bookViews>
  <sheets>
    <sheet name="DENTARA " sheetId="16" r:id="rId1"/>
    <sheet name="Sheet3" sheetId="17" r:id="rId2"/>
  </sheets>
  <definedNames>
    <definedName name="_xlnm._FilterDatabase" localSheetId="0" hidden="1">'DENTARA '!$A$10:$K$45</definedName>
    <definedName name="_xlnm.Print_Area" localSheetId="0">'DENTARA '!$A$1:$G$99</definedName>
  </definedNames>
  <calcPr calcId="145621"/>
</workbook>
</file>

<file path=xl/calcChain.xml><?xml version="1.0" encoding="utf-8"?>
<calcChain xmlns="http://schemas.openxmlformats.org/spreadsheetml/2006/main">
  <c r="G23" i="16"/>
  <c r="D99"/>
  <c r="D91"/>
  <c r="D89"/>
  <c r="D88"/>
  <c r="D86"/>
  <c r="D85"/>
  <c r="D84"/>
  <c r="D83"/>
  <c r="G63"/>
  <c r="G62"/>
  <c r="G61"/>
  <c r="G59"/>
  <c r="E63"/>
  <c r="F63"/>
  <c r="E62"/>
  <c r="F62"/>
  <c r="E61"/>
  <c r="F61"/>
  <c r="E59"/>
  <c r="F59"/>
  <c r="D64"/>
  <c r="D63"/>
  <c r="D62"/>
  <c r="D61"/>
  <c r="D59"/>
  <c r="G36"/>
  <c r="G35"/>
  <c r="G34"/>
  <c r="G32"/>
  <c r="G30"/>
  <c r="G28"/>
  <c r="G27"/>
  <c r="G24"/>
  <c r="G21"/>
  <c r="G20"/>
  <c r="G19"/>
  <c r="G18"/>
  <c r="G17"/>
  <c r="G16"/>
  <c r="G15"/>
  <c r="G13"/>
  <c r="E36"/>
  <c r="F36"/>
  <c r="E35"/>
  <c r="F35"/>
  <c r="E34"/>
  <c r="F34"/>
  <c r="E32"/>
  <c r="F32"/>
  <c r="E30"/>
  <c r="F30"/>
  <c r="E27"/>
  <c r="F27"/>
  <c r="E28"/>
  <c r="F28"/>
  <c r="E24"/>
  <c r="F24"/>
  <c r="E23"/>
  <c r="F23"/>
  <c r="E18"/>
  <c r="F18"/>
  <c r="E21"/>
  <c r="F21"/>
  <c r="E20"/>
  <c r="F20"/>
  <c r="E19"/>
  <c r="F19"/>
  <c r="E17"/>
  <c r="F17"/>
  <c r="E16"/>
  <c r="F16"/>
  <c r="E15"/>
  <c r="E13"/>
  <c r="F13"/>
  <c r="D44"/>
  <c r="D43"/>
  <c r="D41"/>
  <c r="D40"/>
  <c r="D39"/>
  <c r="D38"/>
  <c r="D37"/>
  <c r="D36"/>
  <c r="D35"/>
  <c r="D34"/>
  <c r="D27"/>
  <c r="D26"/>
  <c r="D24"/>
  <c r="D23"/>
  <c r="D22"/>
  <c r="D21"/>
  <c r="D20"/>
  <c r="D19"/>
  <c r="D18"/>
  <c r="D17"/>
  <c r="D16"/>
  <c r="D15"/>
  <c r="F15"/>
  <c r="D13"/>
</calcChain>
</file>

<file path=xl/sharedStrings.xml><?xml version="1.0" encoding="utf-8"?>
<sst xmlns="http://schemas.openxmlformats.org/spreadsheetml/2006/main" count="181" uniqueCount="100">
  <si>
    <t>MEDICINĂ DENTARĂ ÎN AMBULATORIUL DE SPECIALITATE</t>
  </si>
  <si>
    <t xml:space="preserve">I. PACHETUL DE SERVICII MEDICALE DE BAZĂ </t>
  </si>
  <si>
    <t xml:space="preserve">
</t>
  </si>
  <si>
    <t xml:space="preserve">- ACORDAT PERSOANELOR ASIGURATE - </t>
  </si>
  <si>
    <r>
      <t xml:space="preserve">    *) Se acordă </t>
    </r>
    <r>
      <rPr>
        <b/>
        <sz val="12"/>
        <rFont val="Calibri"/>
        <family val="2"/>
        <charset val="238"/>
      </rPr>
      <t>o singură consultaţie la un interval de 12 luni pentru un asigurat peste 18 ani</t>
    </r>
    <r>
      <rPr>
        <sz val="12"/>
        <rFont val="Calibri"/>
        <family val="2"/>
        <charset val="238"/>
      </rPr>
      <t xml:space="preserve"> şi </t>
    </r>
    <r>
      <rPr>
        <b/>
        <sz val="12"/>
        <rFont val="Calibri"/>
        <family val="2"/>
        <charset val="238"/>
      </rPr>
      <t xml:space="preserve">o consultaţie la 6 luni pentru copii până la 18 ani.     </t>
    </r>
  </si>
  <si>
    <t>Tarife aferente serviciilor de medicină dentară în sistemul de asigurări sociale de sănătate (lei)</t>
  </si>
  <si>
    <t>c4=c3*100%</t>
  </si>
  <si>
    <t xml:space="preserve">c5=c3*100 %
sau
c5=c3*60%
</t>
  </si>
  <si>
    <r>
      <t xml:space="preserve"> *) Se acordă </t>
    </r>
    <r>
      <rPr>
        <b/>
        <sz val="12"/>
        <color indexed="8"/>
        <rFont val="Calibri"/>
        <family val="2"/>
        <charset val="238"/>
      </rPr>
      <t>o singură consultaţie la un interval de 12 luni pentru un asigurat peste 18 ani</t>
    </r>
    <r>
      <rPr>
        <sz val="12"/>
        <color indexed="8"/>
        <rFont val="Calibri"/>
        <family val="2"/>
        <charset val="238"/>
      </rPr>
      <t xml:space="preserve"> şi </t>
    </r>
    <r>
      <rPr>
        <b/>
        <sz val="12"/>
        <color indexed="8"/>
        <rFont val="Calibri"/>
        <family val="2"/>
        <charset val="238"/>
      </rPr>
      <t>o consultaţie la 6 luni pentru copii până la 18 ani.</t>
    </r>
    <r>
      <rPr>
        <sz val="12"/>
        <color indexed="8"/>
        <rFont val="Calibri"/>
        <family val="2"/>
        <charset val="238"/>
      </rPr>
      <t xml:space="preserve">     </t>
    </r>
  </si>
  <si>
    <t xml:space="preserve">II. PACHETUL MINIMAL DE SERVICII DE MEDICINA DENTARĂ </t>
  </si>
  <si>
    <t>Tarife aferente serviciilor de medicină dentară în sistemul de asigurări sociale de sănătate 
(lei)</t>
  </si>
  <si>
    <t>Copii 0 – 18 ani
(100% din tarif)
- lei -</t>
  </si>
  <si>
    <r>
      <t>B. SERVICII ACORDATE DE</t>
    </r>
    <r>
      <rPr>
        <b/>
        <u/>
        <sz val="14"/>
        <rFont val="Calibri"/>
        <family val="2"/>
        <charset val="238"/>
      </rPr>
      <t xml:space="preserve"> DENTIŞTI </t>
    </r>
    <r>
      <rPr>
        <b/>
        <sz val="14"/>
        <rFont val="Calibri"/>
        <family val="2"/>
        <charset val="238"/>
      </rPr>
      <t xml:space="preserve">
ACORDAT DE DENTIŞTI</t>
    </r>
  </si>
  <si>
    <r>
      <t xml:space="preserve">A. SERVICII ACORDATE DE </t>
    </r>
    <r>
      <rPr>
        <b/>
        <u/>
        <sz val="14"/>
        <rFont val="Times New Roman"/>
        <family val="1"/>
        <charset val="238"/>
      </rPr>
      <t>MEDICII DENTIŞTI</t>
    </r>
  </si>
  <si>
    <t>Tarif  decontat de casele de asigurări de sănătate
 (lei)</t>
  </si>
  <si>
    <r>
      <t xml:space="preserve"> ACORDAT </t>
    </r>
    <r>
      <rPr>
        <b/>
        <u/>
        <sz val="14"/>
        <rFont val="Times New Roman"/>
        <family val="1"/>
        <charset val="238"/>
      </rPr>
      <t>PERSOANELOR NEASIGURATE</t>
    </r>
  </si>
  <si>
    <r>
      <t xml:space="preserve">Se decontează numai pentru </t>
    </r>
    <r>
      <rPr>
        <b/>
        <sz val="11"/>
        <color indexed="8"/>
        <rFont val="Calibri"/>
        <family val="2"/>
        <charset val="238"/>
      </rPr>
      <t>tinerii de la 18 ani până la vârsta de 26 de ani, dacă sunt elevi, inclusiv absolvenţii de liceu, până la începerea anului universitar, dar nu mai mult de 3 luni, ucenici sau studenţi şi dacă nu realizează venituri din muncă</t>
    </r>
  </si>
  <si>
    <r>
      <t xml:space="preserve">B. SERVICII ACORDATE DE </t>
    </r>
    <r>
      <rPr>
        <b/>
        <u/>
        <sz val="14"/>
        <rFont val="Calibri"/>
        <family val="2"/>
        <charset val="238"/>
      </rPr>
      <t>DENTIŞTI</t>
    </r>
  </si>
  <si>
    <r>
      <t>Peste 18 ani 
(</t>
    </r>
    <r>
      <rPr>
        <b/>
        <u/>
        <sz val="12"/>
        <rFont val="Calibri"/>
        <family val="2"/>
        <charset val="238"/>
      </rPr>
      <t>100% sau 60% din tariful din coloana c3</t>
    </r>
    <r>
      <rPr>
        <b/>
        <sz val="12"/>
        <rFont val="Calibri"/>
        <family val="2"/>
        <charset val="238"/>
      </rPr>
      <t>)</t>
    </r>
  </si>
  <si>
    <r>
      <t>Peste 18 ani 
(</t>
    </r>
    <r>
      <rPr>
        <b/>
        <u/>
        <sz val="12"/>
        <rFont val="Calibri"/>
        <family val="2"/>
        <charset val="238"/>
      </rPr>
      <t>100% sau 60% din tariful din coloana c3</t>
    </r>
    <r>
      <rPr>
        <b/>
        <sz val="12"/>
        <rFont val="Calibri"/>
        <family val="2"/>
        <charset val="238"/>
      </rPr>
      <t>)
- lei -</t>
    </r>
  </si>
  <si>
    <r>
      <rPr>
        <b/>
        <sz val="12"/>
        <color indexed="8"/>
        <rFont val="Calibri"/>
        <family val="2"/>
        <charset val="238"/>
      </rPr>
      <t xml:space="preserve">Pentru beneficiarii legilor speciale tarifele aferente serviciilor prevăzute la codurile 1, 2, 2.1, 3, 5, 9 şi 13 se suportă din fond în mod diferenţiat, după cum urmează:
</t>
    </r>
    <r>
      <rPr>
        <sz val="12"/>
        <color indexed="8"/>
        <rFont val="Calibri"/>
        <family val="2"/>
        <charset val="238"/>
      </rPr>
      <t xml:space="preserve">-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</si>
  <si>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rPr>
        <b/>
        <sz val="12"/>
        <color indexed="8"/>
        <rFont val="Calibri"/>
        <family val="2"/>
        <charset val="238"/>
      </rPr>
      <t>Pentru beneficiarii legilor speciale tarifele aferente serviciilor prevăzute la codurile 1, 2 şi 2.1 se suportă din fond în mod diferenţiat, după cum urmează:</t>
    </r>
    <r>
      <rPr>
        <sz val="12"/>
        <color indexed="8"/>
        <rFont val="Calibri"/>
        <family val="2"/>
        <charset val="238"/>
      </rPr>
      <t xml:space="preserve">
 -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</si>
  <si>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t xml:space="preserve">Beneficiari ai legilor speciale  - persoane cu varsta peste 18 ani
(100% din tariful din coloana c3, </t>
    </r>
    <r>
      <rPr>
        <b/>
        <u/>
        <sz val="12"/>
        <color indexed="8"/>
        <rFont val="Calibri"/>
        <family val="2"/>
        <charset val="238"/>
      </rPr>
      <t>cu excepțiile prevăzute în subsolul tabelului)</t>
    </r>
    <r>
      <rPr>
        <b/>
        <sz val="12"/>
        <color indexed="8"/>
        <rFont val="Calibri"/>
        <family val="2"/>
        <charset val="238"/>
      </rPr>
      <t xml:space="preserve">
- lei -</t>
    </r>
  </si>
  <si>
    <r>
      <t xml:space="preserve"> Persoane cu </t>
    </r>
    <r>
      <rPr>
        <b/>
        <u/>
        <sz val="12"/>
        <color indexed="8"/>
        <rFont val="Calibri"/>
        <family val="2"/>
        <charset val="238"/>
      </rPr>
      <t xml:space="preserve">varsta peste 18 ani </t>
    </r>
    <r>
      <rPr>
        <b/>
        <sz val="12"/>
        <color indexed="8"/>
        <rFont val="Calibri"/>
        <family val="2"/>
        <charset val="238"/>
      </rPr>
      <t xml:space="preserve">- Beneficiare ale legilor speciale  
(100% din tariful din coloana c3, </t>
    </r>
    <r>
      <rPr>
        <b/>
        <u/>
        <sz val="12"/>
        <color indexed="8"/>
        <rFont val="Calibri"/>
        <family val="2"/>
        <charset val="238"/>
      </rPr>
      <t>cu excepțiile prevăzute în subsolul tabelului</t>
    </r>
    <r>
      <rPr>
        <b/>
        <sz val="12"/>
        <color indexed="8"/>
        <rFont val="Calibri"/>
        <family val="2"/>
        <charset val="238"/>
      </rPr>
      <t>)</t>
    </r>
  </si>
  <si>
    <t>c7</t>
  </si>
  <si>
    <t>suma aferenta contribuţiei personale</t>
  </si>
  <si>
    <t>suma decontata 
de CAS</t>
  </si>
  <si>
    <t>c6=c3-c5</t>
  </si>
  <si>
    <t>c7=c3</t>
  </si>
  <si>
    <t xml:space="preserve">c5=c3*100% 
sau
c5=c3*60%
</t>
  </si>
  <si>
    <t xml:space="preserve">suma decontata 
de CAS
</t>
  </si>
  <si>
    <t>suma aferenta
 contribuţiei personale</t>
  </si>
  <si>
    <t>x</t>
  </si>
  <si>
    <t>c1</t>
  </si>
  <si>
    <t>c2</t>
  </si>
  <si>
    <t>c3</t>
  </si>
  <si>
    <t>c4</t>
  </si>
  <si>
    <t>c4=c3</t>
  </si>
  <si>
    <t>Copii 0 – 18 ani
(100% din tarif)</t>
  </si>
  <si>
    <t>Cod</t>
  </si>
  <si>
    <t>Acte terapeutice</t>
  </si>
  <si>
    <t>1.*)</t>
  </si>
  <si>
    <t xml:space="preserve">Consultaţie - include modelul de studiu, după caz, controlul oncologic şi igienizarea.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</si>
  <si>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</si>
  <si>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</si>
  <si>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</si>
  <si>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</si>
  <si>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</si>
  <si>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</si>
  <si>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</si>
  <si>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</si>
  <si>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</si>
  <si>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</si>
  <si>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</si>
  <si>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</si>
  <si>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</si>
  <si>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</si>
  <si>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</si>
  <si>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 xml:space="preserve">Extracţia dinţilor temporari cu anestezie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</si>
  <si>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</si>
  <si>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</si>
  <si>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</si>
  <si>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</si>
  <si>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</si>
  <si>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</si>
  <si>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</si>
  <si>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</si>
  <si>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</si>
  <si>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</si>
  <si>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</si>
  <si>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</si>
  <si>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</si>
  <si>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</si>
  <si>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</si>
  <si>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</si>
  <si>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</si>
  <si>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</si>
  <si>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</si>
  <si>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</si>
  <si>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</si>
  <si>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</si>
  <si>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</si>
  <si>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</si>
  <si>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</si>
  <si>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</si>
  <si>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</si>
  <si>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</si>
  <si>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</si>
  <si>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</si>
  <si>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</si>
  <si>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</si>
  <si>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</si>
  <si>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</si>
  <si>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</si>
  <si>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</si>
  <si>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</si>
  <si>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</si>
  <si>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</si>
  <si>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</si>
  <si>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decontat de casa de asigurări de sănătate (lei)</t>
  </si>
</sst>
</file>

<file path=xl/styles.xml><?xml version="1.0" encoding="utf-8"?>
<styleSheet xmlns="http://schemas.openxmlformats.org/spreadsheetml/2006/main">
  <numFmts count="3">
    <numFmt numFmtId="43" formatCode="_-* #,##0.00\ _l_e_i_-;\-* #,##0.00\ _l_e_i_-;_-* &quot;-&quot;??\ _l_e_i_-;_-@_-"/>
    <numFmt numFmtId="164" formatCode="_(* #,##0.00_);_(* \(#,##0.00\);_(* &quot;-&quot;??_);_(@_)"/>
    <numFmt numFmtId="165" formatCode="#,##0.00_ ;\-#,##0.00\ "/>
  </numFmts>
  <fonts count="19">
    <font>
      <sz val="11"/>
      <color theme="1"/>
      <name val="Calibri"/>
      <family val="2"/>
      <charset val="238"/>
      <scheme val="minor"/>
    </font>
    <font>
      <sz val="12"/>
      <color indexed="8"/>
      <name val="Times New Roman"/>
      <family val="1"/>
      <charset val="238"/>
    </font>
    <font>
      <b/>
      <sz val="12"/>
      <color indexed="8"/>
      <name val="Times New Roman"/>
      <family val="1"/>
      <charset val="238"/>
    </font>
    <font>
      <sz val="11"/>
      <color indexed="8"/>
      <name val="Calibri"/>
      <family val="2"/>
      <charset val="238"/>
    </font>
    <font>
      <b/>
      <sz val="11"/>
      <color indexed="8"/>
      <name val="Calibri"/>
      <family val="2"/>
      <charset val="238"/>
    </font>
    <font>
      <sz val="12"/>
      <color indexed="8"/>
      <name val="Calibri"/>
      <family val="2"/>
      <charset val="238"/>
    </font>
    <font>
      <b/>
      <sz val="12"/>
      <color indexed="8"/>
      <name val="Calibri"/>
      <family val="2"/>
      <charset val="238"/>
    </font>
    <font>
      <b/>
      <u/>
      <sz val="12"/>
      <color indexed="8"/>
      <name val="Calibri"/>
      <family val="2"/>
      <charset val="238"/>
    </font>
    <font>
      <sz val="12"/>
      <color indexed="17"/>
      <name val="Calibri"/>
      <family val="2"/>
      <charset val="238"/>
    </font>
    <font>
      <b/>
      <sz val="14"/>
      <color indexed="17"/>
      <name val="Times New Roman"/>
      <family val="1"/>
      <charset val="238"/>
    </font>
    <font>
      <b/>
      <strike/>
      <sz val="12"/>
      <color indexed="8"/>
      <name val="Calibri"/>
      <family val="2"/>
      <charset val="238"/>
    </font>
    <font>
      <strike/>
      <sz val="12"/>
      <color indexed="8"/>
      <name val="Calibri"/>
      <family val="2"/>
      <charset val="238"/>
    </font>
    <font>
      <b/>
      <sz val="12"/>
      <name val="Calibri"/>
      <family val="2"/>
      <charset val="238"/>
    </font>
    <font>
      <sz val="12"/>
      <name val="Calibri"/>
      <family val="2"/>
      <charset val="238"/>
    </font>
    <font>
      <b/>
      <sz val="14"/>
      <name val="Calibri"/>
      <family val="2"/>
      <charset val="238"/>
    </font>
    <font>
      <b/>
      <u/>
      <sz val="14"/>
      <name val="Calibri"/>
      <family val="2"/>
      <charset val="238"/>
    </font>
    <font>
      <b/>
      <sz val="14"/>
      <name val="Times New Roman"/>
      <family val="1"/>
      <charset val="238"/>
    </font>
    <font>
      <b/>
      <u/>
      <sz val="14"/>
      <name val="Times New Roman"/>
      <family val="1"/>
      <charset val="238"/>
    </font>
    <font>
      <b/>
      <u/>
      <sz val="12"/>
      <name val="Calibri"/>
      <family val="2"/>
      <charset val="238"/>
    </font>
  </fonts>
  <fills count="3">
    <fill>
      <patternFill patternType="none"/>
    </fill>
    <fill>
      <patternFill patternType="gray125"/>
    </fill>
    <fill>
      <patternFill patternType="solid">
        <fgColor indexed="9"/>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4" fontId="3" fillId="0" borderId="0" applyFont="0" applyFill="0" applyBorder="0" applyAlignment="0" applyProtection="0"/>
  </cellStyleXfs>
  <cellXfs count="209">
    <xf numFmtId="0" fontId="0" fillId="0" borderId="0" xfId="0"/>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2" fontId="0" fillId="0" borderId="0" xfId="0" applyNumberFormat="1" applyAlignment="1">
      <alignment vertical="center"/>
    </xf>
    <xf numFmtId="164" fontId="0" fillId="0" borderId="0" xfId="1" applyFont="1" applyFill="1" applyAlignment="1">
      <alignment vertical="center"/>
    </xf>
    <xf numFmtId="0" fontId="0" fillId="0" borderId="0" xfId="0" applyFill="1" applyAlignment="1">
      <alignment vertical="center"/>
    </xf>
    <xf numFmtId="0" fontId="0" fillId="0" borderId="0" xfId="0" applyBorder="1" applyAlignment="1">
      <alignment vertical="center" wrapText="1"/>
    </xf>
    <xf numFmtId="0" fontId="0" fillId="0" borderId="0" xfId="0" applyNumberFormat="1" applyAlignment="1">
      <alignment vertical="center"/>
    </xf>
    <xf numFmtId="0" fontId="5" fillId="0" borderId="0" xfId="0" applyFont="1" applyAlignment="1">
      <alignment vertical="center" wrapText="1"/>
    </xf>
    <xf numFmtId="0" fontId="9" fillId="0" borderId="0" xfId="0" applyFont="1" applyAlignment="1">
      <alignment horizontal="center" vertical="center"/>
    </xf>
    <xf numFmtId="43" fontId="0" fillId="0" borderId="0" xfId="0" applyNumberFormat="1" applyAlignment="1">
      <alignment vertical="center"/>
    </xf>
    <xf numFmtId="164" fontId="0" fillId="0" borderId="0" xfId="1" applyFont="1"/>
    <xf numFmtId="164" fontId="0" fillId="0" borderId="0" xfId="1" applyFont="1" applyAlignment="1">
      <alignment horizontal="righ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xf>
    <xf numFmtId="0" fontId="5" fillId="0" borderId="0" xfId="0" applyNumberFormat="1"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NumberFormat="1" applyFont="1" applyAlignment="1">
      <alignment horizontal="right" vertic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0" xfId="0" applyNumberFormat="1" applyFont="1" applyAlignment="1">
      <alignment vertical="center" wrapText="1"/>
    </xf>
    <xf numFmtId="0" fontId="0" fillId="0" borderId="0" xfId="0" applyBorder="1" applyAlignment="1">
      <alignment vertical="center"/>
    </xf>
    <xf numFmtId="0" fontId="0" fillId="2" borderId="0" xfId="0" applyFill="1" applyBorder="1" applyAlignment="1">
      <alignment vertical="center"/>
    </xf>
    <xf numFmtId="0" fontId="6" fillId="0" borderId="0" xfId="0" applyFont="1" applyAlignment="1">
      <alignment horizontal="center" vertical="center"/>
    </xf>
    <xf numFmtId="49" fontId="9" fillId="0" borderId="0" xfId="0" applyNumberFormat="1" applyFont="1" applyAlignment="1">
      <alignment horizontal="center" vertical="center"/>
    </xf>
    <xf numFmtId="0" fontId="6" fillId="0" borderId="2" xfId="0" applyFont="1" applyBorder="1" applyAlignment="1">
      <alignment horizontal="center" vertical="center" wrapText="1"/>
    </xf>
    <xf numFmtId="0" fontId="10" fillId="0" borderId="0" xfId="0" applyNumberFormat="1" applyFont="1" applyBorder="1" applyAlignment="1">
      <alignment horizontal="center" vertical="center" wrapText="1"/>
    </xf>
    <xf numFmtId="9" fontId="11" fillId="0" borderId="0" xfId="1" applyNumberFormat="1" applyFont="1" applyBorder="1" applyAlignment="1">
      <alignment vertical="center"/>
    </xf>
    <xf numFmtId="0" fontId="11" fillId="0" borderId="0" xfId="1" applyNumberFormat="1" applyFont="1" applyFill="1" applyBorder="1" applyAlignment="1">
      <alignment horizontal="right" vertical="center"/>
    </xf>
    <xf numFmtId="0" fontId="10" fillId="0" borderId="0" xfId="0" applyNumberFormat="1" applyFont="1" applyBorder="1" applyAlignment="1">
      <alignment vertical="center" wrapText="1"/>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164" fontId="13" fillId="2" borderId="2" xfId="1" applyFont="1" applyFill="1" applyBorder="1" applyAlignment="1">
      <alignment horizontal="right" vertical="center"/>
    </xf>
    <xf numFmtId="164" fontId="13" fillId="2" borderId="1" xfId="1" applyFont="1" applyFill="1" applyBorder="1" applyAlignment="1">
      <alignment horizontal="right" vertical="center"/>
    </xf>
    <xf numFmtId="164" fontId="13" fillId="2" borderId="7" xfId="1" applyFont="1" applyFill="1" applyBorder="1" applyAlignment="1">
      <alignment horizontal="right" vertical="center"/>
    </xf>
    <xf numFmtId="164" fontId="13" fillId="2" borderId="8" xfId="1" applyFont="1" applyFill="1" applyBorder="1" applyAlignment="1">
      <alignment horizontal="right" vertical="center"/>
    </xf>
    <xf numFmtId="164" fontId="13" fillId="2" borderId="0" xfId="1" applyFont="1" applyFill="1" applyBorder="1" applyAlignment="1">
      <alignment horizontal="right" vertical="center"/>
    </xf>
    <xf numFmtId="0" fontId="12" fillId="2" borderId="2" xfId="0" applyFont="1" applyFill="1" applyBorder="1" applyAlignment="1">
      <alignment horizontal="center" vertical="center" wrapText="1"/>
    </xf>
    <xf numFmtId="4" fontId="13" fillId="2" borderId="2" xfId="1" applyNumberFormat="1" applyFont="1" applyFill="1" applyBorder="1" applyAlignment="1">
      <alignment vertical="center"/>
    </xf>
    <xf numFmtId="4" fontId="13" fillId="2" borderId="1" xfId="1" applyNumberFormat="1" applyFont="1" applyFill="1" applyBorder="1" applyAlignment="1">
      <alignment vertical="center"/>
    </xf>
    <xf numFmtId="4" fontId="13" fillId="2" borderId="5" xfId="1" applyNumberFormat="1" applyFont="1" applyFill="1" applyBorder="1" applyAlignment="1">
      <alignment horizontal="right" vertical="center"/>
    </xf>
    <xf numFmtId="4" fontId="13" fillId="2" borderId="1" xfId="1" applyNumberFormat="1" applyFont="1" applyFill="1" applyBorder="1" applyAlignment="1">
      <alignment horizontal="right" vertical="center"/>
    </xf>
    <xf numFmtId="0" fontId="16" fillId="0" borderId="0" xfId="0" applyFont="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vertical="center" wrapText="1"/>
    </xf>
    <xf numFmtId="0" fontId="13" fillId="2" borderId="15" xfId="0" applyFont="1" applyFill="1" applyBorder="1" applyAlignment="1">
      <alignment vertical="center" wrapText="1"/>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164" fontId="5" fillId="2" borderId="14" xfId="1" applyFont="1" applyFill="1" applyBorder="1" applyAlignment="1">
      <alignment vertical="center"/>
    </xf>
    <xf numFmtId="164" fontId="8" fillId="2" borderId="15" xfId="1" applyFont="1" applyFill="1" applyBorder="1" applyAlignment="1">
      <alignment vertical="center"/>
    </xf>
    <xf numFmtId="164" fontId="5" fillId="2" borderId="15" xfId="1" applyFont="1" applyFill="1" applyBorder="1" applyAlignment="1">
      <alignment horizontal="right" vertical="center"/>
    </xf>
    <xf numFmtId="164" fontId="5" fillId="2" borderId="16" xfId="1" applyFont="1" applyFill="1" applyBorder="1" applyAlignment="1">
      <alignment horizontal="right" vertical="center"/>
    </xf>
    <xf numFmtId="164" fontId="5" fillId="2" borderId="14" xfId="1" applyFont="1" applyFill="1" applyBorder="1" applyAlignment="1">
      <alignment horizontal="right" vertical="center"/>
    </xf>
    <xf numFmtId="164" fontId="5" fillId="2" borderId="17" xfId="1" applyFont="1" applyFill="1" applyBorder="1" applyAlignment="1">
      <alignment horizontal="right" vertical="center"/>
    </xf>
    <xf numFmtId="0" fontId="6" fillId="0" borderId="19" xfId="0" applyNumberFormat="1" applyFont="1" applyBorder="1" applyAlignment="1">
      <alignment horizontal="center" vertical="center" wrapText="1"/>
    </xf>
    <xf numFmtId="0" fontId="5" fillId="2" borderId="20" xfId="1" applyNumberFormat="1" applyFont="1" applyFill="1" applyBorder="1" applyAlignment="1">
      <alignment horizontal="center" vertical="center"/>
    </xf>
    <xf numFmtId="43" fontId="5" fillId="2" borderId="19" xfId="1" applyNumberFormat="1" applyFont="1" applyFill="1" applyBorder="1" applyAlignment="1">
      <alignment horizontal="right" vertical="center"/>
    </xf>
    <xf numFmtId="164" fontId="5" fillId="2" borderId="14" xfId="1" applyNumberFormat="1" applyFont="1" applyFill="1" applyBorder="1" applyAlignment="1">
      <alignment vertical="center"/>
    </xf>
    <xf numFmtId="0" fontId="5" fillId="2" borderId="15" xfId="1" applyNumberFormat="1" applyFont="1" applyFill="1" applyBorder="1" applyAlignment="1">
      <alignment vertical="center"/>
    </xf>
    <xf numFmtId="0" fontId="5" fillId="2" borderId="16" xfId="1" applyNumberFormat="1" applyFont="1" applyFill="1" applyBorder="1" applyAlignment="1">
      <alignment horizontal="center" vertical="center"/>
    </xf>
    <xf numFmtId="164" fontId="5" fillId="2" borderId="16" xfId="1" applyNumberFormat="1" applyFont="1" applyFill="1" applyBorder="1" applyAlignment="1">
      <alignment horizontal="center" vertical="center"/>
    </xf>
    <xf numFmtId="164" fontId="5" fillId="2" borderId="16" xfId="1" applyNumberFormat="1" applyFont="1" applyFill="1" applyBorder="1" applyAlignment="1">
      <alignment vertical="center"/>
    </xf>
    <xf numFmtId="43" fontId="5" fillId="2" borderId="14" xfId="1" applyNumberFormat="1" applyFont="1" applyFill="1" applyBorder="1" applyAlignment="1">
      <alignment horizontal="right" vertical="center"/>
    </xf>
    <xf numFmtId="0" fontId="5" fillId="2" borderId="15" xfId="1" applyNumberFormat="1" applyFont="1" applyFill="1" applyBorder="1" applyAlignment="1">
      <alignment horizontal="right" vertical="center"/>
    </xf>
    <xf numFmtId="0" fontId="6" fillId="2" borderId="19" xfId="0" applyNumberFormat="1" applyFont="1" applyFill="1" applyBorder="1" applyAlignment="1">
      <alignment horizontal="center" vertical="center" wrapText="1"/>
    </xf>
    <xf numFmtId="2" fontId="5" fillId="2" borderId="19" xfId="1" applyNumberFormat="1" applyFont="1" applyFill="1" applyBorder="1" applyAlignment="1">
      <alignment vertical="center"/>
    </xf>
    <xf numFmtId="0" fontId="8" fillId="2" borderId="21" xfId="1" applyNumberFormat="1" applyFont="1" applyFill="1" applyBorder="1" applyAlignment="1">
      <alignment vertical="center" wrapText="1"/>
    </xf>
    <xf numFmtId="0" fontId="8" fillId="2" borderId="22" xfId="1" applyNumberFormat="1" applyFont="1" applyFill="1" applyBorder="1" applyAlignment="1">
      <alignment vertical="center" wrapText="1"/>
    </xf>
    <xf numFmtId="165" fontId="5" fillId="2" borderId="19" xfId="1" applyNumberFormat="1" applyFont="1" applyFill="1" applyBorder="1" applyAlignment="1">
      <alignment vertical="center"/>
    </xf>
    <xf numFmtId="43" fontId="5" fillId="2" borderId="20" xfId="1" applyNumberFormat="1" applyFont="1" applyFill="1" applyBorder="1" applyAlignment="1">
      <alignment horizontal="center" vertical="center"/>
    </xf>
    <xf numFmtId="2" fontId="5" fillId="2" borderId="20" xfId="1" applyNumberFormat="1" applyFont="1" applyFill="1" applyBorder="1" applyAlignment="1">
      <alignment vertical="center"/>
    </xf>
    <xf numFmtId="164" fontId="5" fillId="2" borderId="23" xfId="1" applyNumberFormat="1" applyFont="1" applyFill="1" applyBorder="1" applyAlignment="1">
      <alignment vertical="center"/>
    </xf>
    <xf numFmtId="0" fontId="8" fillId="2" borderId="24" xfId="1" applyNumberFormat="1" applyFont="1" applyFill="1" applyBorder="1" applyAlignment="1">
      <alignment vertical="center" wrapText="1"/>
    </xf>
    <xf numFmtId="164" fontId="5" fillId="2" borderId="25" xfId="1" applyNumberFormat="1" applyFont="1" applyFill="1" applyBorder="1" applyAlignment="1">
      <alignment vertical="center"/>
    </xf>
    <xf numFmtId="164" fontId="5" fillId="2" borderId="26" xfId="1" applyNumberFormat="1" applyFont="1" applyFill="1" applyBorder="1" applyAlignment="1">
      <alignment vertical="center"/>
    </xf>
    <xf numFmtId="0" fontId="5" fillId="2" borderId="24" xfId="1" applyNumberFormat="1" applyFont="1" applyFill="1" applyBorder="1" applyAlignment="1">
      <alignment horizontal="right" vertical="center"/>
    </xf>
    <xf numFmtId="0" fontId="4" fillId="0" borderId="27" xfId="0" applyFont="1" applyBorder="1" applyAlignment="1">
      <alignment horizontal="center" vertical="center" wrapText="1"/>
    </xf>
    <xf numFmtId="2" fontId="5" fillId="2" borderId="28" xfId="1" applyNumberFormat="1" applyFont="1" applyFill="1" applyBorder="1" applyAlignment="1">
      <alignment vertical="center"/>
    </xf>
    <xf numFmtId="0" fontId="5" fillId="2" borderId="27" xfId="1" applyNumberFormat="1" applyFont="1" applyFill="1" applyBorder="1" applyAlignment="1">
      <alignment horizontal="center" vertical="center"/>
    </xf>
    <xf numFmtId="2" fontId="5" fillId="2" borderId="27" xfId="1" applyNumberFormat="1" applyFont="1" applyFill="1" applyBorder="1" applyAlignment="1">
      <alignment vertical="center"/>
    </xf>
    <xf numFmtId="2" fontId="6" fillId="2" borderId="23" xfId="1" applyNumberFormat="1" applyFont="1" applyFill="1" applyBorder="1" applyAlignment="1">
      <alignment horizontal="right" vertical="center"/>
    </xf>
    <xf numFmtId="0" fontId="6" fillId="2" borderId="29" xfId="0" applyNumberFormat="1" applyFont="1" applyFill="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2" fontId="5" fillId="0" borderId="19" xfId="1" applyNumberFormat="1" applyFont="1" applyBorder="1" applyAlignment="1">
      <alignment vertical="center"/>
    </xf>
    <xf numFmtId="0" fontId="5" fillId="0" borderId="32" xfId="0" applyNumberFormat="1" applyFont="1" applyBorder="1" applyAlignment="1">
      <alignment horizontal="right" vertical="center"/>
    </xf>
    <xf numFmtId="4" fontId="5" fillId="0" borderId="14" xfId="1" applyNumberFormat="1" applyFont="1" applyBorder="1" applyAlignment="1">
      <alignment horizontal="right" vertical="center"/>
    </xf>
    <xf numFmtId="0" fontId="5" fillId="0" borderId="18" xfId="0" applyFont="1" applyBorder="1" applyAlignment="1">
      <alignment horizontal="right" vertical="center"/>
    </xf>
    <xf numFmtId="2" fontId="5" fillId="0" borderId="15" xfId="1" applyNumberFormat="1" applyFont="1" applyBorder="1" applyAlignment="1">
      <alignment horizontal="right" vertical="center"/>
    </xf>
    <xf numFmtId="2" fontId="5" fillId="0" borderId="16" xfId="1" applyNumberFormat="1" applyFont="1" applyBorder="1" applyAlignment="1">
      <alignment horizontal="righ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8" xfId="0" applyFont="1" applyBorder="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2" fontId="5" fillId="0" borderId="7" xfId="1" applyNumberFormat="1" applyFont="1" applyBorder="1" applyAlignment="1">
      <alignment vertical="center"/>
    </xf>
    <xf numFmtId="4" fontId="5" fillId="0" borderId="7" xfId="1" applyNumberFormat="1" applyFont="1" applyBorder="1" applyAlignment="1">
      <alignment vertical="center"/>
    </xf>
    <xf numFmtId="2" fontId="5" fillId="0" borderId="14" xfId="1" applyNumberFormat="1" applyFont="1" applyBorder="1" applyAlignment="1">
      <alignment vertical="center"/>
    </xf>
    <xf numFmtId="43" fontId="5" fillId="0" borderId="14" xfId="1" applyNumberFormat="1" applyFont="1" applyBorder="1" applyAlignment="1">
      <alignment horizontal="right" vertical="center"/>
    </xf>
    <xf numFmtId="0" fontId="5" fillId="0" borderId="18" xfId="0" applyNumberFormat="1" applyFont="1" applyBorder="1" applyAlignment="1">
      <alignment horizontal="right" vertical="center"/>
    </xf>
    <xf numFmtId="0" fontId="6" fillId="0" borderId="28" xfId="0" applyNumberFormat="1" applyFont="1" applyBorder="1" applyAlignment="1">
      <alignment horizontal="center" vertical="center" wrapText="1"/>
    </xf>
    <xf numFmtId="2" fontId="5" fillId="0" borderId="28" xfId="1" applyNumberFormat="1" applyFont="1" applyBorder="1" applyAlignment="1">
      <alignment vertical="center"/>
    </xf>
    <xf numFmtId="43" fontId="5" fillId="0" borderId="23" xfId="1" applyNumberFormat="1" applyFont="1" applyBorder="1" applyAlignment="1">
      <alignment horizontal="right" vertical="center"/>
    </xf>
    <xf numFmtId="0" fontId="5" fillId="0" borderId="33" xfId="0" applyNumberFormat="1" applyFont="1" applyBorder="1" applyAlignment="1">
      <alignment horizontal="right" vertical="center"/>
    </xf>
    <xf numFmtId="0" fontId="6" fillId="0" borderId="0"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2" fontId="5" fillId="0" borderId="19" xfId="1" applyNumberFormat="1" applyFont="1" applyBorder="1" applyAlignment="1">
      <alignment horizontal="right" vertical="center"/>
    </xf>
    <xf numFmtId="2" fontId="5" fillId="0" borderId="22" xfId="1" applyNumberFormat="1" applyFont="1" applyBorder="1" applyAlignment="1">
      <alignment horizontal="right" vertical="center"/>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4" fillId="2" borderId="0" xfId="0" applyFont="1" applyFill="1" applyAlignment="1">
      <alignment horizontal="left" vertical="center" wrapText="1"/>
    </xf>
    <xf numFmtId="0" fontId="12" fillId="2" borderId="2" xfId="0" applyFont="1" applyFill="1" applyBorder="1" applyAlignment="1">
      <alignment horizontal="center" vertical="center" wrapText="1"/>
    </xf>
    <xf numFmtId="0" fontId="16" fillId="0" borderId="0" xfId="0" applyFont="1" applyAlignment="1">
      <alignment horizontal="left"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0" fontId="5" fillId="2" borderId="0" xfId="0" applyFont="1" applyFill="1" applyBorder="1" applyAlignment="1">
      <alignment horizontal="left" vertical="center" wrapText="1"/>
    </xf>
    <xf numFmtId="2" fontId="5" fillId="0" borderId="14" xfId="1" applyNumberFormat="1" applyFont="1" applyBorder="1" applyAlignment="1">
      <alignment horizontal="right" vertical="center"/>
    </xf>
    <xf numFmtId="2" fontId="5" fillId="0" borderId="15" xfId="1" applyNumberFormat="1" applyFont="1" applyBorder="1" applyAlignment="1">
      <alignment horizontal="right" vertical="center"/>
    </xf>
    <xf numFmtId="0" fontId="6" fillId="0" borderId="2" xfId="0" applyFont="1" applyBorder="1" applyAlignment="1">
      <alignment horizontal="center" vertical="center" wrapText="1"/>
    </xf>
    <xf numFmtId="2" fontId="5" fillId="0" borderId="7" xfId="1" applyNumberFormat="1" applyFont="1" applyBorder="1" applyAlignment="1">
      <alignment horizontal="right" vertical="center"/>
    </xf>
    <xf numFmtId="2" fontId="5" fillId="0" borderId="8" xfId="1" applyNumberFormat="1" applyFont="1" applyBorder="1" applyAlignment="1">
      <alignment horizontal="right" vertical="center"/>
    </xf>
    <xf numFmtId="2" fontId="5" fillId="0" borderId="28" xfId="1" applyNumberFormat="1" applyFont="1" applyBorder="1" applyAlignment="1">
      <alignment horizontal="right" vertical="center"/>
    </xf>
    <xf numFmtId="2" fontId="5" fillId="0" borderId="21" xfId="1" applyNumberFormat="1" applyFont="1" applyBorder="1" applyAlignment="1">
      <alignment horizontal="right" vertical="center"/>
    </xf>
    <xf numFmtId="0" fontId="5" fillId="2" borderId="23" xfId="1" applyNumberFormat="1" applyFont="1" applyFill="1" applyBorder="1" applyAlignment="1">
      <alignment horizontal="center" vertical="center"/>
    </xf>
    <xf numFmtId="0" fontId="5" fillId="2" borderId="24" xfId="1" applyNumberFormat="1" applyFont="1" applyFill="1" applyBorder="1" applyAlignment="1">
      <alignment horizontal="center" vertical="center"/>
    </xf>
    <xf numFmtId="2" fontId="5" fillId="2" borderId="19" xfId="1" applyNumberFormat="1" applyFont="1" applyFill="1" applyBorder="1" applyAlignment="1">
      <alignment horizontal="right" vertical="center"/>
    </xf>
    <xf numFmtId="2" fontId="5" fillId="2" borderId="22" xfId="1" applyNumberFormat="1" applyFont="1" applyFill="1" applyBorder="1" applyAlignment="1">
      <alignment horizontal="right" vertical="center"/>
    </xf>
    <xf numFmtId="164" fontId="5" fillId="2" borderId="14" xfId="1" applyFont="1" applyFill="1" applyBorder="1" applyAlignment="1">
      <alignment horizontal="center" vertical="center"/>
    </xf>
    <xf numFmtId="164" fontId="5" fillId="2" borderId="15" xfId="1" applyFont="1" applyFill="1" applyBorder="1" applyAlignment="1">
      <alignment horizontal="center" vertical="center"/>
    </xf>
    <xf numFmtId="2" fontId="5" fillId="2" borderId="28" xfId="1" applyNumberFormat="1" applyFont="1" applyFill="1" applyBorder="1" applyAlignment="1">
      <alignment horizontal="right" vertical="center"/>
    </xf>
    <xf numFmtId="2" fontId="5" fillId="2" borderId="21" xfId="1" applyNumberFormat="1" applyFont="1" applyFill="1" applyBorder="1" applyAlignment="1">
      <alignment horizontal="right" vertical="center"/>
    </xf>
    <xf numFmtId="0" fontId="6" fillId="0" borderId="3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42" xfId="0" applyNumberFormat="1" applyFont="1" applyBorder="1" applyAlignment="1">
      <alignment horizontal="center" vertical="center" wrapText="1"/>
    </xf>
    <xf numFmtId="0" fontId="12" fillId="2" borderId="30" xfId="0" applyNumberFormat="1" applyFont="1" applyFill="1" applyBorder="1" applyAlignment="1">
      <alignment horizontal="center" vertical="center" wrapText="1"/>
    </xf>
    <xf numFmtId="0" fontId="12" fillId="2" borderId="43"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2" fillId="2" borderId="0" xfId="0" applyFont="1" applyFill="1" applyBorder="1" applyAlignment="1">
      <alignment horizontal="center" wrapText="1"/>
    </xf>
    <xf numFmtId="0" fontId="6" fillId="0" borderId="17" xfId="0" applyNumberFormat="1" applyFont="1" applyBorder="1" applyAlignment="1">
      <alignment horizontal="center" vertical="center" wrapText="1"/>
    </xf>
    <xf numFmtId="164" fontId="5" fillId="2" borderId="23" xfId="1" applyNumberFormat="1" applyFont="1" applyFill="1" applyBorder="1" applyAlignment="1">
      <alignment horizontal="center" vertical="center"/>
    </xf>
    <xf numFmtId="164" fontId="5" fillId="2" borderId="24" xfId="1" applyNumberFormat="1" applyFont="1" applyFill="1" applyBorder="1" applyAlignment="1">
      <alignment horizontal="center" vertical="center"/>
    </xf>
    <xf numFmtId="2" fontId="5" fillId="2" borderId="28" xfId="1" applyNumberFormat="1" applyFont="1" applyFill="1" applyBorder="1" applyAlignment="1">
      <alignment horizontal="center" vertical="center"/>
    </xf>
    <xf numFmtId="2" fontId="5" fillId="2" borderId="21" xfId="1" applyNumberFormat="1" applyFont="1" applyFill="1" applyBorder="1" applyAlignment="1">
      <alignment horizontal="center" vertical="center"/>
    </xf>
    <xf numFmtId="164" fontId="5" fillId="2" borderId="14" xfId="1" applyNumberFormat="1" applyFont="1" applyFill="1" applyBorder="1" applyAlignment="1">
      <alignment vertical="center"/>
    </xf>
    <xf numFmtId="164" fontId="5" fillId="2" borderId="15" xfId="1" applyNumberFormat="1" applyFont="1" applyFill="1" applyBorder="1" applyAlignment="1">
      <alignment vertical="center"/>
    </xf>
    <xf numFmtId="164" fontId="5" fillId="2" borderId="14" xfId="1" applyNumberFormat="1" applyFont="1" applyFill="1" applyBorder="1" applyAlignment="1">
      <alignment horizontal="center" vertical="center"/>
    </xf>
    <xf numFmtId="164" fontId="5" fillId="2" borderId="15" xfId="1" applyNumberFormat="1" applyFont="1" applyFill="1" applyBorder="1" applyAlignment="1">
      <alignment horizontal="center" vertical="center"/>
    </xf>
    <xf numFmtId="0" fontId="5" fillId="2" borderId="14" xfId="1" applyNumberFormat="1" applyFont="1" applyFill="1" applyBorder="1" applyAlignment="1">
      <alignment horizontal="center" vertical="center"/>
    </xf>
    <xf numFmtId="0" fontId="5" fillId="2" borderId="18" xfId="1" applyNumberFormat="1" applyFont="1" applyFill="1" applyBorder="1" applyAlignment="1">
      <alignment horizontal="center" vertical="center"/>
    </xf>
    <xf numFmtId="2" fontId="5" fillId="2" borderId="23" xfId="1" applyNumberFormat="1" applyFont="1" applyFill="1" applyBorder="1" applyAlignment="1">
      <alignment horizontal="right" vertical="center"/>
    </xf>
    <xf numFmtId="2" fontId="5" fillId="2" borderId="33" xfId="1" applyNumberFormat="1" applyFont="1" applyFill="1" applyBorder="1" applyAlignment="1">
      <alignment horizontal="right" vertical="center"/>
    </xf>
    <xf numFmtId="164" fontId="5" fillId="2" borderId="18" xfId="1" applyFont="1" applyFill="1" applyBorder="1" applyAlignment="1">
      <alignment horizontal="center" vertical="center"/>
    </xf>
    <xf numFmtId="0" fontId="6" fillId="0" borderId="9" xfId="0" applyFont="1" applyBorder="1" applyAlignment="1">
      <alignment horizontal="center" vertical="center" wrapText="1"/>
    </xf>
    <xf numFmtId="0" fontId="0" fillId="2" borderId="2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5" fillId="2" borderId="28" xfId="1" applyNumberFormat="1" applyFont="1" applyFill="1" applyBorder="1" applyAlignment="1">
      <alignment horizontal="center" vertical="center"/>
    </xf>
    <xf numFmtId="0" fontId="5" fillId="2" borderId="35" xfId="1" applyNumberFormat="1" applyFont="1" applyFill="1" applyBorder="1" applyAlignment="1">
      <alignment horizontal="center" vertical="center"/>
    </xf>
    <xf numFmtId="0" fontId="5" fillId="2" borderId="19" xfId="1" applyNumberFormat="1" applyFont="1" applyFill="1" applyBorder="1" applyAlignment="1">
      <alignment horizontal="center" vertical="center"/>
    </xf>
    <xf numFmtId="0" fontId="5" fillId="2" borderId="36" xfId="1" applyNumberFormat="1" applyFont="1" applyFill="1" applyBorder="1" applyAlignment="1">
      <alignment horizontal="center" vertical="center"/>
    </xf>
    <xf numFmtId="0" fontId="14" fillId="0" borderId="0" xfId="0" applyFont="1" applyBorder="1" applyAlignment="1">
      <alignment horizontal="left" vertical="center" wrapText="1"/>
    </xf>
    <xf numFmtId="0" fontId="6" fillId="0" borderId="14" xfId="0"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12" fillId="2" borderId="24"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tabColor rgb="FF00B050"/>
  </sheetPr>
  <dimension ref="A1:P99"/>
  <sheetViews>
    <sheetView tabSelected="1" view="pageBreakPreview" topLeftCell="B70" zoomScale="75" zoomScaleNormal="100" zoomScaleSheetLayoutView="120" workbookViewId="0">
      <selection activeCell="B19" sqref="A1:IV65536"/>
    </sheetView>
  </sheetViews>
  <sheetFormatPr defaultColWidth="9.109375" defaultRowHeight="14.4"/>
  <cols>
    <col min="1" max="1" width="11.5546875" style="4" customWidth="1"/>
    <col min="2" max="2" width="52.5546875" style="5" customWidth="1"/>
    <col min="3" max="3" width="16.44140625" style="5" customWidth="1"/>
    <col min="4" max="4" width="19" style="10" customWidth="1"/>
    <col min="5" max="5" width="19.5546875" style="10" customWidth="1"/>
    <col min="6" max="6" width="17.33203125" style="10" customWidth="1"/>
    <col min="7" max="7" width="20.44140625" style="10" customWidth="1"/>
    <col min="8" max="9" width="9.109375" style="5"/>
    <col min="10" max="10" width="9.6640625" style="5" bestFit="1" customWidth="1"/>
    <col min="11" max="12" width="9.109375" style="5"/>
    <col min="13" max="13" width="11.44140625" style="5" customWidth="1"/>
    <col min="14" max="15" width="9.109375" style="5"/>
    <col min="16" max="16" width="10.6640625" style="5" customWidth="1"/>
    <col min="17" max="16384" width="9.109375" style="5"/>
  </cols>
  <sheetData>
    <row r="1" spans="1:16" ht="12.75" customHeight="1"/>
    <row r="2" spans="1:16" ht="17.399999999999999">
      <c r="B2" s="142" t="s">
        <v>0</v>
      </c>
      <c r="C2" s="142"/>
      <c r="D2" s="142"/>
      <c r="E2" s="142"/>
      <c r="F2" s="142"/>
      <c r="G2" s="142"/>
    </row>
    <row r="3" spans="1:16" ht="12" customHeight="1">
      <c r="B3" s="56"/>
      <c r="C3" s="56"/>
      <c r="D3" s="56"/>
      <c r="E3" s="56"/>
      <c r="F3" s="56"/>
      <c r="G3" s="56"/>
    </row>
    <row r="4" spans="1:16" ht="17.399999999999999">
      <c r="B4" s="142" t="s">
        <v>1</v>
      </c>
      <c r="C4" s="142"/>
      <c r="D4" s="142"/>
      <c r="E4" s="142"/>
      <c r="F4" s="142"/>
      <c r="G4" s="142"/>
    </row>
    <row r="5" spans="1:16" ht="17.399999999999999">
      <c r="B5" s="142" t="s">
        <v>3</v>
      </c>
      <c r="C5" s="142"/>
      <c r="D5" s="142"/>
      <c r="E5" s="142"/>
      <c r="F5" s="142"/>
      <c r="G5" s="142"/>
    </row>
    <row r="6" spans="1:16" ht="14.25" customHeight="1">
      <c r="B6" s="56"/>
      <c r="C6" s="56"/>
      <c r="D6" s="56"/>
      <c r="E6" s="56"/>
      <c r="F6" s="56"/>
      <c r="G6" s="56"/>
    </row>
    <row r="7" spans="1:16" ht="15" customHeight="1">
      <c r="B7" s="140" t="s">
        <v>13</v>
      </c>
      <c r="C7" s="140"/>
      <c r="D7" s="140"/>
      <c r="E7" s="140"/>
      <c r="F7" s="140"/>
      <c r="G7" s="140"/>
    </row>
    <row r="8" spans="1:16" ht="10.5" customHeight="1" thickBot="1">
      <c r="B8" s="1"/>
    </row>
    <row r="9" spans="1:16" ht="33.75" customHeight="1" thickBot="1">
      <c r="A9" s="159" t="s">
        <v>39</v>
      </c>
      <c r="B9" s="161" t="s">
        <v>40</v>
      </c>
      <c r="C9" s="163" t="s">
        <v>5</v>
      </c>
      <c r="D9" s="165" t="s">
        <v>99</v>
      </c>
      <c r="E9" s="166"/>
      <c r="F9" s="166"/>
      <c r="G9" s="167"/>
      <c r="H9" s="3"/>
      <c r="I9" s="9"/>
      <c r="J9" s="35"/>
      <c r="K9" s="35"/>
      <c r="L9" s="35"/>
      <c r="M9" s="35"/>
      <c r="N9" s="35"/>
    </row>
    <row r="10" spans="1:16" ht="120.75" customHeight="1" thickBot="1">
      <c r="A10" s="160"/>
      <c r="B10" s="162"/>
      <c r="C10" s="164"/>
      <c r="D10" s="102" t="s">
        <v>38</v>
      </c>
      <c r="E10" s="168" t="s">
        <v>18</v>
      </c>
      <c r="F10" s="169"/>
      <c r="G10" s="103" t="s">
        <v>23</v>
      </c>
      <c r="H10" s="3"/>
      <c r="I10" s="9"/>
      <c r="J10" s="178" t="s">
        <v>2</v>
      </c>
      <c r="K10" s="178"/>
      <c r="L10" s="178"/>
      <c r="M10" s="36"/>
      <c r="N10" s="35"/>
    </row>
    <row r="11" spans="1:16" ht="51" customHeight="1">
      <c r="A11" s="170" t="s">
        <v>33</v>
      </c>
      <c r="B11" s="172" t="s">
        <v>34</v>
      </c>
      <c r="C11" s="174" t="s">
        <v>35</v>
      </c>
      <c r="D11" s="176" t="s">
        <v>6</v>
      </c>
      <c r="E11" s="101" t="s">
        <v>26</v>
      </c>
      <c r="F11" s="129" t="s">
        <v>31</v>
      </c>
      <c r="G11" s="179" t="s">
        <v>24</v>
      </c>
      <c r="H11" s="3"/>
      <c r="I11" s="9"/>
      <c r="J11" s="35"/>
      <c r="K11" s="35"/>
      <c r="L11" s="35"/>
      <c r="M11" s="35"/>
      <c r="N11" s="35"/>
    </row>
    <row r="12" spans="1:16" ht="53.25" customHeight="1">
      <c r="A12" s="171"/>
      <c r="B12" s="173"/>
      <c r="C12" s="175"/>
      <c r="D12" s="177"/>
      <c r="E12" s="96" t="s">
        <v>7</v>
      </c>
      <c r="F12" s="84" t="s">
        <v>27</v>
      </c>
      <c r="G12" s="131"/>
      <c r="H12" s="3"/>
      <c r="I12" s="9"/>
      <c r="J12" s="35"/>
      <c r="K12" s="35"/>
      <c r="L12" s="35"/>
      <c r="M12" s="35"/>
      <c r="N12" s="35"/>
    </row>
    <row r="13" spans="1:16" ht="31.2">
      <c r="A13" s="57" t="s">
        <v>41</v>
      </c>
      <c r="B13" s="62" t="s">
        <v>42</v>
      </c>
      <c r="C13" s="68">
        <v>133</v>
      </c>
      <c r="D13" s="91">
        <f>C13</f>
        <v>133</v>
      </c>
      <c r="E13" s="97">
        <f>C13*60%</f>
        <v>79.8</v>
      </c>
      <c r="F13" s="85">
        <f>C13-E13</f>
        <v>53.2</v>
      </c>
      <c r="G13" s="77">
        <f>C13</f>
        <v>133</v>
      </c>
      <c r="I13" s="14"/>
      <c r="J13" s="13"/>
      <c r="L13" s="14"/>
      <c r="M13" s="13"/>
      <c r="O13" s="14"/>
      <c r="P13" s="13"/>
    </row>
    <row r="14" spans="1:16" ht="46.8">
      <c r="A14" s="58"/>
      <c r="B14" s="63" t="s">
        <v>4</v>
      </c>
      <c r="C14" s="69"/>
      <c r="D14" s="92"/>
      <c r="E14" s="86"/>
      <c r="F14" s="87"/>
      <c r="G14" s="78"/>
      <c r="I14" s="14"/>
      <c r="J14" s="13"/>
      <c r="K14" s="6"/>
      <c r="L14" s="14"/>
      <c r="M14" s="13"/>
      <c r="O14" s="14"/>
      <c r="P14" s="13"/>
    </row>
    <row r="15" spans="1:16" ht="15.6">
      <c r="A15" s="58" t="s">
        <v>43</v>
      </c>
      <c r="B15" s="64" t="s">
        <v>44</v>
      </c>
      <c r="C15" s="70">
        <v>94</v>
      </c>
      <c r="D15" s="91">
        <f t="shared" ref="D15:D24" si="0">C15</f>
        <v>94</v>
      </c>
      <c r="E15" s="97">
        <f>C15</f>
        <v>94</v>
      </c>
      <c r="F15" s="88">
        <f>C15-D15</f>
        <v>0</v>
      </c>
      <c r="G15" s="77">
        <f t="shared" ref="G15:G21" si="1">C15</f>
        <v>94</v>
      </c>
      <c r="I15" s="14"/>
      <c r="J15" s="13"/>
      <c r="L15" s="14"/>
      <c r="M15" s="13"/>
      <c r="O15" s="14"/>
      <c r="P15" s="13"/>
    </row>
    <row r="16" spans="1:16" ht="31.2">
      <c r="A16" s="59" t="s">
        <v>45</v>
      </c>
      <c r="B16" s="65" t="s">
        <v>46</v>
      </c>
      <c r="C16" s="71">
        <v>120</v>
      </c>
      <c r="D16" s="91">
        <f t="shared" si="0"/>
        <v>120</v>
      </c>
      <c r="E16" s="97">
        <f>C16*60%</f>
        <v>72</v>
      </c>
      <c r="F16" s="85">
        <f t="shared" ref="F16:F21" si="2">C16-E16</f>
        <v>48</v>
      </c>
      <c r="G16" s="77">
        <f t="shared" si="1"/>
        <v>120</v>
      </c>
      <c r="I16" s="14"/>
      <c r="J16" s="13"/>
      <c r="L16" s="14"/>
      <c r="M16" s="13"/>
      <c r="O16" s="14"/>
      <c r="P16" s="13"/>
    </row>
    <row r="17" spans="1:16" ht="15.6">
      <c r="A17" s="59" t="s">
        <v>47</v>
      </c>
      <c r="B17" s="65" t="s">
        <v>48</v>
      </c>
      <c r="C17" s="71">
        <v>97</v>
      </c>
      <c r="D17" s="91">
        <f t="shared" si="0"/>
        <v>97</v>
      </c>
      <c r="E17" s="97">
        <f>C17*60%</f>
        <v>58.199999999999996</v>
      </c>
      <c r="F17" s="85">
        <f t="shared" si="2"/>
        <v>38.800000000000004</v>
      </c>
      <c r="G17" s="77">
        <f t="shared" si="1"/>
        <v>97</v>
      </c>
      <c r="I17" s="14"/>
      <c r="J17" s="13"/>
      <c r="L17" s="14"/>
      <c r="M17" s="13"/>
      <c r="O17" s="14"/>
      <c r="P17" s="13"/>
    </row>
    <row r="18" spans="1:16" ht="15.6">
      <c r="A18" s="59" t="s">
        <v>49</v>
      </c>
      <c r="B18" s="65" t="s">
        <v>50</v>
      </c>
      <c r="C18" s="71">
        <v>39</v>
      </c>
      <c r="D18" s="91">
        <f t="shared" si="0"/>
        <v>39</v>
      </c>
      <c r="E18" s="97">
        <f>C18</f>
        <v>39</v>
      </c>
      <c r="F18" s="88">
        <f t="shared" si="2"/>
        <v>0</v>
      </c>
      <c r="G18" s="77">
        <f t="shared" si="1"/>
        <v>39</v>
      </c>
      <c r="I18" s="14"/>
      <c r="J18" s="13"/>
      <c r="L18" s="14"/>
      <c r="M18" s="13"/>
      <c r="O18" s="14"/>
      <c r="P18" s="13"/>
    </row>
    <row r="19" spans="1:16" ht="15.6">
      <c r="A19" s="59" t="s">
        <v>51</v>
      </c>
      <c r="B19" s="65" t="s">
        <v>52</v>
      </c>
      <c r="C19" s="71">
        <v>109</v>
      </c>
      <c r="D19" s="91">
        <f t="shared" si="0"/>
        <v>109</v>
      </c>
      <c r="E19" s="97">
        <f>C19*60%</f>
        <v>65.399999999999991</v>
      </c>
      <c r="F19" s="85">
        <f t="shared" si="2"/>
        <v>43.600000000000009</v>
      </c>
      <c r="G19" s="77">
        <f t="shared" si="1"/>
        <v>109</v>
      </c>
      <c r="I19" s="14"/>
      <c r="J19" s="13"/>
      <c r="L19" s="14"/>
      <c r="M19" s="13"/>
      <c r="O19" s="14"/>
      <c r="P19" s="13"/>
    </row>
    <row r="20" spans="1:16" ht="31.2">
      <c r="A20" s="59" t="s">
        <v>53</v>
      </c>
      <c r="B20" s="65" t="s">
        <v>54</v>
      </c>
      <c r="C20" s="71">
        <v>109</v>
      </c>
      <c r="D20" s="91">
        <f t="shared" si="0"/>
        <v>109</v>
      </c>
      <c r="E20" s="97">
        <f>C20</f>
        <v>109</v>
      </c>
      <c r="F20" s="88">
        <f t="shared" si="2"/>
        <v>0</v>
      </c>
      <c r="G20" s="77">
        <f t="shared" si="1"/>
        <v>109</v>
      </c>
      <c r="I20" s="14"/>
      <c r="J20" s="13"/>
      <c r="L20" s="14"/>
      <c r="M20" s="13"/>
      <c r="O20" s="14"/>
      <c r="P20" s="13"/>
    </row>
    <row r="21" spans="1:16" ht="15.6">
      <c r="A21" s="59" t="s">
        <v>55</v>
      </c>
      <c r="B21" s="65" t="s">
        <v>56</v>
      </c>
      <c r="C21" s="71">
        <v>94</v>
      </c>
      <c r="D21" s="91">
        <f t="shared" si="0"/>
        <v>94</v>
      </c>
      <c r="E21" s="97">
        <f>C21</f>
        <v>94</v>
      </c>
      <c r="F21" s="88">
        <f t="shared" si="2"/>
        <v>0</v>
      </c>
      <c r="G21" s="77">
        <f t="shared" si="1"/>
        <v>94</v>
      </c>
      <c r="I21" s="14"/>
      <c r="J21" s="13"/>
      <c r="L21" s="14"/>
      <c r="M21" s="13"/>
      <c r="O21" s="14"/>
      <c r="P21" s="13"/>
    </row>
    <row r="22" spans="1:16" ht="15.6">
      <c r="A22" s="59" t="s">
        <v>57</v>
      </c>
      <c r="B22" s="65" t="s">
        <v>58</v>
      </c>
      <c r="C22" s="71">
        <v>20</v>
      </c>
      <c r="D22" s="91">
        <f t="shared" si="0"/>
        <v>20</v>
      </c>
      <c r="E22" s="98" t="s">
        <v>32</v>
      </c>
      <c r="F22" s="75" t="s">
        <v>32</v>
      </c>
      <c r="G22" s="79" t="s">
        <v>32</v>
      </c>
      <c r="I22" s="14"/>
      <c r="J22" s="13"/>
      <c r="L22" s="14"/>
      <c r="M22" s="13"/>
      <c r="O22" s="14"/>
      <c r="P22" s="13"/>
    </row>
    <row r="23" spans="1:16" ht="15.6">
      <c r="A23" s="57" t="s">
        <v>59</v>
      </c>
      <c r="B23" s="62" t="s">
        <v>60</v>
      </c>
      <c r="C23" s="72">
        <v>70</v>
      </c>
      <c r="D23" s="91">
        <f t="shared" si="0"/>
        <v>70</v>
      </c>
      <c r="E23" s="97">
        <f>C23*60%</f>
        <v>42</v>
      </c>
      <c r="F23" s="89">
        <f>C23-E23</f>
        <v>28</v>
      </c>
      <c r="G23" s="80">
        <f>C23</f>
        <v>70</v>
      </c>
      <c r="I23" s="14"/>
      <c r="J23" s="13"/>
      <c r="L23" s="14"/>
      <c r="M23" s="13"/>
      <c r="O23" s="14"/>
      <c r="P23" s="13"/>
    </row>
    <row r="24" spans="1:16" ht="15.6">
      <c r="A24" s="57" t="s">
        <v>61</v>
      </c>
      <c r="B24" s="62" t="s">
        <v>62</v>
      </c>
      <c r="C24" s="155">
        <v>86</v>
      </c>
      <c r="D24" s="180">
        <f t="shared" si="0"/>
        <v>86</v>
      </c>
      <c r="E24" s="182">
        <f>C24</f>
        <v>86</v>
      </c>
      <c r="F24" s="153">
        <f>C24-E24</f>
        <v>0</v>
      </c>
      <c r="G24" s="184">
        <f>C24</f>
        <v>86</v>
      </c>
      <c r="I24" s="14"/>
      <c r="J24" s="13"/>
      <c r="L24" s="14"/>
      <c r="M24" s="13"/>
      <c r="O24" s="14"/>
      <c r="P24" s="13"/>
    </row>
    <row r="25" spans="1:16" ht="46.8">
      <c r="A25" s="58"/>
      <c r="B25" s="64" t="s">
        <v>63</v>
      </c>
      <c r="C25" s="156"/>
      <c r="D25" s="181"/>
      <c r="E25" s="183"/>
      <c r="F25" s="154"/>
      <c r="G25" s="185"/>
      <c r="I25" s="14"/>
      <c r="J25" s="13"/>
      <c r="L25" s="14"/>
      <c r="M25" s="13"/>
      <c r="O25" s="14"/>
      <c r="P25" s="13"/>
    </row>
    <row r="26" spans="1:16" ht="15.6">
      <c r="A26" s="58" t="s">
        <v>64</v>
      </c>
      <c r="B26" s="64" t="s">
        <v>65</v>
      </c>
      <c r="C26" s="70">
        <v>47</v>
      </c>
      <c r="D26" s="91">
        <f>C26</f>
        <v>47</v>
      </c>
      <c r="E26" s="98" t="s">
        <v>32</v>
      </c>
      <c r="F26" s="75" t="s">
        <v>32</v>
      </c>
      <c r="G26" s="79" t="s">
        <v>32</v>
      </c>
      <c r="I26" s="14"/>
      <c r="J26" s="13"/>
      <c r="L26" s="14"/>
      <c r="M26" s="13"/>
      <c r="O26" s="14"/>
      <c r="P26" s="13"/>
    </row>
    <row r="27" spans="1:16" ht="15.6">
      <c r="A27" s="57" t="s">
        <v>66</v>
      </c>
      <c r="B27" s="62" t="s">
        <v>67</v>
      </c>
      <c r="C27" s="72">
        <v>62</v>
      </c>
      <c r="D27" s="91">
        <f>C27</f>
        <v>62</v>
      </c>
      <c r="E27" s="97">
        <f>C27</f>
        <v>62</v>
      </c>
      <c r="F27" s="85">
        <f>C27-E27</f>
        <v>0</v>
      </c>
      <c r="G27" s="77">
        <f>C27</f>
        <v>62</v>
      </c>
      <c r="I27" s="14"/>
      <c r="J27" s="13"/>
      <c r="L27" s="14"/>
      <c r="M27" s="13"/>
      <c r="O27" s="14"/>
      <c r="P27" s="13"/>
    </row>
    <row r="28" spans="1:16" ht="15.6">
      <c r="A28" s="57" t="s">
        <v>68</v>
      </c>
      <c r="B28" s="62" t="s">
        <v>69</v>
      </c>
      <c r="C28" s="155">
        <v>850</v>
      </c>
      <c r="D28" s="151" t="s">
        <v>32</v>
      </c>
      <c r="E28" s="157">
        <f>C28*60%</f>
        <v>510</v>
      </c>
      <c r="F28" s="153">
        <f>C28-E28</f>
        <v>340</v>
      </c>
      <c r="G28" s="186">
        <f>C28</f>
        <v>850</v>
      </c>
      <c r="I28" s="14"/>
      <c r="J28" s="13"/>
      <c r="L28" s="14"/>
      <c r="M28" s="13"/>
      <c r="O28" s="14"/>
      <c r="P28" s="13"/>
    </row>
    <row r="29" spans="1:16" ht="15.6">
      <c r="A29" s="58"/>
      <c r="B29" s="66" t="s">
        <v>70</v>
      </c>
      <c r="C29" s="156"/>
      <c r="D29" s="152"/>
      <c r="E29" s="158"/>
      <c r="F29" s="154"/>
      <c r="G29" s="187"/>
      <c r="I29" s="14"/>
      <c r="J29" s="13"/>
      <c r="L29" s="14"/>
      <c r="M29" s="13"/>
      <c r="O29" s="14"/>
      <c r="P29" s="13"/>
    </row>
    <row r="30" spans="1:16" ht="15.6">
      <c r="A30" s="57" t="s">
        <v>71</v>
      </c>
      <c r="B30" s="62" t="s">
        <v>72</v>
      </c>
      <c r="C30" s="155">
        <v>78</v>
      </c>
      <c r="D30" s="151" t="s">
        <v>32</v>
      </c>
      <c r="E30" s="157">
        <f>C30</f>
        <v>78</v>
      </c>
      <c r="F30" s="153">
        <f>C30-E30</f>
        <v>0</v>
      </c>
      <c r="G30" s="186">
        <f>C30</f>
        <v>78</v>
      </c>
      <c r="I30" s="14"/>
      <c r="J30" s="13"/>
      <c r="L30" s="14"/>
      <c r="M30" s="13"/>
      <c r="O30" s="14"/>
      <c r="P30" s="13"/>
    </row>
    <row r="31" spans="1:16" ht="15.6">
      <c r="A31" s="58"/>
      <c r="B31" s="64" t="s">
        <v>73</v>
      </c>
      <c r="C31" s="156"/>
      <c r="D31" s="152"/>
      <c r="E31" s="158"/>
      <c r="F31" s="154"/>
      <c r="G31" s="187"/>
      <c r="I31" s="14"/>
      <c r="J31" s="13"/>
      <c r="L31" s="14"/>
      <c r="M31" s="13"/>
      <c r="O31" s="14"/>
      <c r="P31" s="13"/>
    </row>
    <row r="32" spans="1:16" ht="15.6">
      <c r="A32" s="57" t="s">
        <v>74</v>
      </c>
      <c r="B32" s="62" t="s">
        <v>75</v>
      </c>
      <c r="C32" s="155">
        <v>150</v>
      </c>
      <c r="D32" s="151" t="s">
        <v>32</v>
      </c>
      <c r="E32" s="157">
        <f>C32</f>
        <v>150</v>
      </c>
      <c r="F32" s="153">
        <f>C32-E32</f>
        <v>0</v>
      </c>
      <c r="G32" s="186">
        <f>C32</f>
        <v>150</v>
      </c>
      <c r="I32" s="14"/>
      <c r="J32" s="13"/>
      <c r="L32" s="14"/>
      <c r="M32" s="13"/>
      <c r="O32" s="14"/>
      <c r="P32" s="13"/>
    </row>
    <row r="33" spans="1:16" ht="15.6">
      <c r="A33" s="58"/>
      <c r="B33" s="64" t="s">
        <v>76</v>
      </c>
      <c r="C33" s="156"/>
      <c r="D33" s="152"/>
      <c r="E33" s="158"/>
      <c r="F33" s="154"/>
      <c r="G33" s="187"/>
      <c r="I33" s="14"/>
      <c r="J33" s="13"/>
      <c r="L33" s="14"/>
      <c r="M33" s="13"/>
      <c r="O33" s="14"/>
      <c r="P33" s="13"/>
    </row>
    <row r="34" spans="1:16" ht="15.6">
      <c r="A34" s="58" t="s">
        <v>77</v>
      </c>
      <c r="B34" s="64" t="s">
        <v>78</v>
      </c>
      <c r="C34" s="70">
        <v>78</v>
      </c>
      <c r="D34" s="91">
        <f t="shared" ref="D34:D41" si="3">C34</f>
        <v>78</v>
      </c>
      <c r="E34" s="97">
        <f>C34*60%</f>
        <v>46.8</v>
      </c>
      <c r="F34" s="85">
        <f>C34-E34</f>
        <v>31.200000000000003</v>
      </c>
      <c r="G34" s="77">
        <f>C34</f>
        <v>78</v>
      </c>
      <c r="I34" s="14"/>
      <c r="J34" s="13"/>
      <c r="L34" s="14"/>
      <c r="M34" s="13"/>
      <c r="O34" s="14"/>
      <c r="P34" s="13"/>
    </row>
    <row r="35" spans="1:16" ht="31.2">
      <c r="A35" s="59" t="s">
        <v>79</v>
      </c>
      <c r="B35" s="65" t="s">
        <v>80</v>
      </c>
      <c r="C35" s="71">
        <v>170</v>
      </c>
      <c r="D35" s="91">
        <f t="shared" si="3"/>
        <v>170</v>
      </c>
      <c r="E35" s="97">
        <f>C35*60%</f>
        <v>102</v>
      </c>
      <c r="F35" s="85">
        <f>C35-E35</f>
        <v>68</v>
      </c>
      <c r="G35" s="77">
        <f>C35</f>
        <v>170</v>
      </c>
      <c r="I35" s="14"/>
      <c r="J35" s="13"/>
      <c r="L35" s="14"/>
      <c r="M35" s="13"/>
      <c r="O35" s="14"/>
      <c r="P35" s="13"/>
    </row>
    <row r="36" spans="1:16" ht="15.6">
      <c r="A36" s="59" t="s">
        <v>81</v>
      </c>
      <c r="B36" s="65" t="s">
        <v>82</v>
      </c>
      <c r="C36" s="71">
        <v>100</v>
      </c>
      <c r="D36" s="93">
        <f t="shared" si="3"/>
        <v>100</v>
      </c>
      <c r="E36" s="99">
        <f>C36*60%</f>
        <v>60</v>
      </c>
      <c r="F36" s="90">
        <f>C36-E36</f>
        <v>40</v>
      </c>
      <c r="G36" s="81">
        <f>C36</f>
        <v>100</v>
      </c>
      <c r="I36" s="14"/>
      <c r="J36" s="13"/>
      <c r="L36" s="14"/>
      <c r="M36" s="13"/>
      <c r="O36" s="14"/>
      <c r="P36" s="13"/>
    </row>
    <row r="37" spans="1:16" ht="46.8">
      <c r="A37" s="59" t="s">
        <v>83</v>
      </c>
      <c r="B37" s="65" t="s">
        <v>84</v>
      </c>
      <c r="C37" s="70">
        <v>546</v>
      </c>
      <c r="D37" s="94">
        <f t="shared" si="3"/>
        <v>546</v>
      </c>
      <c r="E37" s="98" t="s">
        <v>32</v>
      </c>
      <c r="F37" s="75" t="s">
        <v>32</v>
      </c>
      <c r="G37" s="79" t="s">
        <v>32</v>
      </c>
      <c r="I37" s="14"/>
      <c r="J37" s="13"/>
      <c r="L37" s="14"/>
      <c r="M37" s="13"/>
      <c r="O37" s="14"/>
      <c r="P37" s="13"/>
    </row>
    <row r="38" spans="1:16" ht="31.2">
      <c r="A38" s="59" t="s">
        <v>85</v>
      </c>
      <c r="B38" s="65" t="s">
        <v>86</v>
      </c>
      <c r="C38" s="71">
        <v>20</v>
      </c>
      <c r="D38" s="91">
        <f t="shared" si="3"/>
        <v>20</v>
      </c>
      <c r="E38" s="98" t="s">
        <v>32</v>
      </c>
      <c r="F38" s="75" t="s">
        <v>32</v>
      </c>
      <c r="G38" s="79" t="s">
        <v>32</v>
      </c>
      <c r="I38" s="14"/>
      <c r="J38" s="13"/>
      <c r="L38" s="14"/>
      <c r="M38" s="13"/>
      <c r="O38" s="14"/>
      <c r="P38" s="13"/>
    </row>
    <row r="39" spans="1:16" ht="31.2">
      <c r="A39" s="59" t="s">
        <v>87</v>
      </c>
      <c r="B39" s="65" t="s">
        <v>88</v>
      </c>
      <c r="C39" s="71">
        <v>780</v>
      </c>
      <c r="D39" s="91">
        <f t="shared" si="3"/>
        <v>780</v>
      </c>
      <c r="E39" s="98" t="s">
        <v>32</v>
      </c>
      <c r="F39" s="75" t="s">
        <v>32</v>
      </c>
      <c r="G39" s="79" t="s">
        <v>32</v>
      </c>
      <c r="I39" s="14"/>
      <c r="J39" s="13"/>
      <c r="L39" s="14"/>
      <c r="M39" s="13"/>
      <c r="P39" s="13"/>
    </row>
    <row r="40" spans="1:16" ht="15.6">
      <c r="A40" s="57" t="s">
        <v>89</v>
      </c>
      <c r="B40" s="62" t="s">
        <v>90</v>
      </c>
      <c r="C40" s="72">
        <v>20</v>
      </c>
      <c r="D40" s="91">
        <f t="shared" si="3"/>
        <v>20</v>
      </c>
      <c r="E40" s="98" t="s">
        <v>32</v>
      </c>
      <c r="F40" s="75" t="s">
        <v>32</v>
      </c>
      <c r="G40" s="79" t="s">
        <v>32</v>
      </c>
      <c r="I40" s="14"/>
      <c r="J40" s="13"/>
      <c r="L40" s="14"/>
      <c r="M40" s="13"/>
      <c r="P40" s="13"/>
    </row>
    <row r="41" spans="1:16" ht="20.25" customHeight="1">
      <c r="A41" s="57" t="s">
        <v>91</v>
      </c>
      <c r="B41" s="62" t="s">
        <v>92</v>
      </c>
      <c r="C41" s="72">
        <v>390</v>
      </c>
      <c r="D41" s="91">
        <f t="shared" si="3"/>
        <v>390</v>
      </c>
      <c r="E41" s="100">
        <v>390</v>
      </c>
      <c r="F41" s="76">
        <v>0</v>
      </c>
      <c r="G41" s="82">
        <v>0</v>
      </c>
      <c r="I41" s="14"/>
      <c r="J41" s="13"/>
      <c r="L41" s="15"/>
      <c r="M41" s="13"/>
      <c r="P41" s="13"/>
    </row>
    <row r="42" spans="1:16" ht="111.75" customHeight="1">
      <c r="A42" s="58"/>
      <c r="B42" s="64" t="s">
        <v>93</v>
      </c>
      <c r="C42" s="70"/>
      <c r="D42" s="95"/>
      <c r="E42" s="194" t="s">
        <v>16</v>
      </c>
      <c r="F42" s="195"/>
      <c r="G42" s="83"/>
      <c r="J42" s="13"/>
      <c r="P42" s="13"/>
    </row>
    <row r="43" spans="1:16" ht="15.6">
      <c r="A43" s="60" t="s">
        <v>94</v>
      </c>
      <c r="B43" s="66" t="s">
        <v>95</v>
      </c>
      <c r="C43" s="73">
        <v>468</v>
      </c>
      <c r="D43" s="91">
        <f>C43</f>
        <v>468</v>
      </c>
      <c r="E43" s="98" t="s">
        <v>32</v>
      </c>
      <c r="F43" s="75" t="s">
        <v>32</v>
      </c>
      <c r="G43" s="79" t="s">
        <v>32</v>
      </c>
      <c r="I43" s="14"/>
      <c r="J43" s="13"/>
      <c r="K43" s="2"/>
      <c r="P43" s="13"/>
    </row>
    <row r="44" spans="1:16" ht="15.6">
      <c r="A44" s="57" t="s">
        <v>96</v>
      </c>
      <c r="B44" s="62" t="s">
        <v>97</v>
      </c>
      <c r="C44" s="155">
        <v>78</v>
      </c>
      <c r="D44" s="190">
        <f>C44</f>
        <v>78</v>
      </c>
      <c r="E44" s="198" t="s">
        <v>32</v>
      </c>
      <c r="F44" s="200" t="s">
        <v>32</v>
      </c>
      <c r="G44" s="188" t="s">
        <v>32</v>
      </c>
      <c r="I44" s="14"/>
      <c r="J44" s="13"/>
      <c r="P44" s="13"/>
    </row>
    <row r="45" spans="1:16" ht="16.2" thickBot="1">
      <c r="A45" s="61"/>
      <c r="B45" s="67" t="s">
        <v>98</v>
      </c>
      <c r="C45" s="192"/>
      <c r="D45" s="191"/>
      <c r="E45" s="199"/>
      <c r="F45" s="201"/>
      <c r="G45" s="189"/>
      <c r="P45" s="13"/>
    </row>
    <row r="46" spans="1:16" ht="15.6">
      <c r="A46" s="19"/>
      <c r="B46" s="18"/>
      <c r="C46" s="20"/>
      <c r="D46" s="21"/>
      <c r="E46" s="21"/>
      <c r="F46" s="21"/>
      <c r="G46" s="21"/>
    </row>
    <row r="47" spans="1:16" ht="15.6">
      <c r="A47" s="19"/>
      <c r="B47" s="143" t="s">
        <v>20</v>
      </c>
      <c r="C47" s="143"/>
      <c r="D47" s="143"/>
      <c r="E47" s="143"/>
      <c r="F47" s="143"/>
      <c r="G47" s="143"/>
    </row>
    <row r="48" spans="1:16" ht="15.6">
      <c r="A48" s="19"/>
      <c r="B48" s="143"/>
      <c r="C48" s="143"/>
      <c r="D48" s="143"/>
      <c r="E48" s="143"/>
      <c r="F48" s="143"/>
      <c r="G48" s="143"/>
    </row>
    <row r="49" spans="1:7" ht="42" customHeight="1">
      <c r="A49" s="19"/>
      <c r="B49" s="143"/>
      <c r="C49" s="143"/>
      <c r="D49" s="143"/>
      <c r="E49" s="143"/>
      <c r="F49" s="143"/>
      <c r="G49" s="143"/>
    </row>
    <row r="50" spans="1:7" ht="45" customHeight="1">
      <c r="A50" s="19"/>
      <c r="B50" s="143"/>
      <c r="C50" s="143"/>
      <c r="D50" s="143"/>
      <c r="E50" s="143"/>
      <c r="F50" s="143"/>
      <c r="G50" s="143"/>
    </row>
    <row r="51" spans="1:7" ht="42" customHeight="1">
      <c r="A51" s="19"/>
      <c r="B51" s="143"/>
      <c r="C51" s="143"/>
      <c r="D51" s="143"/>
      <c r="E51" s="143"/>
      <c r="F51" s="143"/>
      <c r="G51" s="143"/>
    </row>
    <row r="52" spans="1:7" ht="41.25" customHeight="1">
      <c r="A52" s="19"/>
      <c r="B52" s="143"/>
      <c r="C52" s="143"/>
      <c r="D52" s="143"/>
      <c r="E52" s="143"/>
      <c r="F52" s="143"/>
      <c r="G52" s="143"/>
    </row>
    <row r="53" spans="1:7" ht="49.5" customHeight="1">
      <c r="A53" s="19"/>
      <c r="B53" s="143"/>
      <c r="C53" s="143"/>
      <c r="D53" s="143"/>
      <c r="E53" s="143"/>
      <c r="F53" s="143"/>
      <c r="G53" s="143"/>
    </row>
    <row r="54" spans="1:7" ht="45.75" customHeight="1" thickBot="1">
      <c r="B54" s="202" t="s">
        <v>17</v>
      </c>
      <c r="C54" s="202"/>
      <c r="D54" s="202"/>
      <c r="E54" s="202"/>
      <c r="F54" s="202"/>
      <c r="G54" s="202"/>
    </row>
    <row r="55" spans="1:7" ht="24.75" customHeight="1" thickBot="1">
      <c r="A55" s="159" t="s">
        <v>39</v>
      </c>
      <c r="B55" s="161" t="s">
        <v>40</v>
      </c>
      <c r="C55" s="163" t="s">
        <v>10</v>
      </c>
      <c r="D55" s="204" t="s">
        <v>99</v>
      </c>
      <c r="E55" s="205"/>
      <c r="F55" s="205"/>
      <c r="G55" s="206"/>
    </row>
    <row r="56" spans="1:7" ht="158.25" customHeight="1">
      <c r="A56" s="193"/>
      <c r="B56" s="203"/>
      <c r="C56" s="175"/>
      <c r="D56" s="127" t="s">
        <v>11</v>
      </c>
      <c r="E56" s="207" t="s">
        <v>19</v>
      </c>
      <c r="F56" s="208"/>
      <c r="G56" s="128" t="s">
        <v>22</v>
      </c>
    </row>
    <row r="57" spans="1:7" ht="46.8">
      <c r="A57" s="196" t="s">
        <v>33</v>
      </c>
      <c r="B57" s="130" t="s">
        <v>34</v>
      </c>
      <c r="C57" s="130" t="s">
        <v>35</v>
      </c>
      <c r="D57" s="132" t="s">
        <v>37</v>
      </c>
      <c r="E57" s="123" t="s">
        <v>30</v>
      </c>
      <c r="F57" s="74" t="s">
        <v>25</v>
      </c>
      <c r="G57" s="130" t="s">
        <v>28</v>
      </c>
    </row>
    <row r="58" spans="1:7" ht="51.75" customHeight="1">
      <c r="A58" s="197"/>
      <c r="B58" s="131"/>
      <c r="C58" s="131"/>
      <c r="D58" s="133"/>
      <c r="E58" s="96" t="s">
        <v>29</v>
      </c>
      <c r="F58" s="84" t="s">
        <v>27</v>
      </c>
      <c r="G58" s="131"/>
    </row>
    <row r="59" spans="1:7" ht="31.2">
      <c r="A59" s="114" t="s">
        <v>41</v>
      </c>
      <c r="B59" s="110" t="s">
        <v>42</v>
      </c>
      <c r="C59" s="144">
        <v>133</v>
      </c>
      <c r="D59" s="147">
        <f>C59</f>
        <v>133</v>
      </c>
      <c r="E59" s="149">
        <f>C59*60%</f>
        <v>79.8</v>
      </c>
      <c r="F59" s="134">
        <f>C59-E59</f>
        <v>53.2</v>
      </c>
      <c r="G59" s="144">
        <f>C59</f>
        <v>133</v>
      </c>
    </row>
    <row r="60" spans="1:7" ht="46.8">
      <c r="A60" s="115"/>
      <c r="B60" s="111" t="s">
        <v>8</v>
      </c>
      <c r="C60" s="145"/>
      <c r="D60" s="148"/>
      <c r="E60" s="150"/>
      <c r="F60" s="135"/>
      <c r="G60" s="145"/>
    </row>
    <row r="61" spans="1:7" ht="15.6">
      <c r="A61" s="115" t="s">
        <v>43</v>
      </c>
      <c r="B61" s="111" t="s">
        <v>44</v>
      </c>
      <c r="C61" s="108">
        <v>94</v>
      </c>
      <c r="D61" s="118">
        <f>C61</f>
        <v>94</v>
      </c>
      <c r="E61" s="124">
        <f>C61</f>
        <v>94</v>
      </c>
      <c r="F61" s="104">
        <f>C61-E61</f>
        <v>0</v>
      </c>
      <c r="G61" s="120">
        <f>C61</f>
        <v>94</v>
      </c>
    </row>
    <row r="62" spans="1:7" ht="31.2">
      <c r="A62" s="116" t="s">
        <v>45</v>
      </c>
      <c r="B62" s="112" t="s">
        <v>46</v>
      </c>
      <c r="C62" s="109">
        <v>120</v>
      </c>
      <c r="D62" s="118">
        <f>C62</f>
        <v>120</v>
      </c>
      <c r="E62" s="124">
        <f>C62*60%</f>
        <v>72</v>
      </c>
      <c r="F62" s="104">
        <f>C62-E62</f>
        <v>48</v>
      </c>
      <c r="G62" s="120">
        <f>C62</f>
        <v>120</v>
      </c>
    </row>
    <row r="63" spans="1:7" ht="15.6">
      <c r="A63" s="116" t="s">
        <v>49</v>
      </c>
      <c r="B63" s="112" t="s">
        <v>50</v>
      </c>
      <c r="C63" s="109">
        <v>39</v>
      </c>
      <c r="D63" s="118">
        <f>C63</f>
        <v>39</v>
      </c>
      <c r="E63" s="124">
        <f>C63</f>
        <v>39</v>
      </c>
      <c r="F63" s="104">
        <f>C63-E63</f>
        <v>0</v>
      </c>
      <c r="G63" s="120">
        <f>C63</f>
        <v>39</v>
      </c>
    </row>
    <row r="64" spans="1:7" ht="15.6">
      <c r="A64" s="114" t="s">
        <v>96</v>
      </c>
      <c r="B64" s="110" t="s">
        <v>97</v>
      </c>
      <c r="C64" s="106">
        <v>78</v>
      </c>
      <c r="D64" s="119">
        <f>C64</f>
        <v>78</v>
      </c>
      <c r="E64" s="125" t="s">
        <v>32</v>
      </c>
      <c r="F64" s="121" t="s">
        <v>32</v>
      </c>
      <c r="G64" s="121" t="s">
        <v>32</v>
      </c>
    </row>
    <row r="65" spans="1:7" ht="16.2" thickBot="1">
      <c r="A65" s="117"/>
      <c r="B65" s="113" t="s">
        <v>98</v>
      </c>
      <c r="C65" s="107"/>
      <c r="D65" s="105"/>
      <c r="E65" s="126"/>
      <c r="F65" s="122"/>
      <c r="G65" s="122"/>
    </row>
    <row r="66" spans="1:7" ht="9" customHeight="1">
      <c r="A66" s="22"/>
      <c r="B66" s="143" t="s">
        <v>21</v>
      </c>
      <c r="C66" s="143"/>
      <c r="D66" s="143"/>
      <c r="E66" s="143"/>
      <c r="F66" s="143"/>
      <c r="G66" s="143"/>
    </row>
    <row r="67" spans="1:7" ht="30" customHeight="1">
      <c r="A67" s="22"/>
      <c r="B67" s="143"/>
      <c r="C67" s="143"/>
      <c r="D67" s="143"/>
      <c r="E67" s="143"/>
      <c r="F67" s="143"/>
      <c r="G67" s="143"/>
    </row>
    <row r="68" spans="1:7" ht="33.75" customHeight="1">
      <c r="A68" s="22"/>
      <c r="B68" s="143"/>
      <c r="C68" s="143"/>
      <c r="D68" s="143"/>
      <c r="E68" s="143"/>
      <c r="F68" s="143"/>
      <c r="G68" s="143"/>
    </row>
    <row r="69" spans="1:7" ht="33.75" customHeight="1">
      <c r="A69" s="22"/>
      <c r="B69" s="143"/>
      <c r="C69" s="143"/>
      <c r="D69" s="143"/>
      <c r="E69" s="143"/>
      <c r="F69" s="143"/>
      <c r="G69" s="143"/>
    </row>
    <row r="70" spans="1:7" ht="37.5" customHeight="1">
      <c r="A70" s="22"/>
      <c r="B70" s="143"/>
      <c r="C70" s="143"/>
      <c r="D70" s="143"/>
      <c r="E70" s="143"/>
      <c r="F70" s="143"/>
      <c r="G70" s="143"/>
    </row>
    <row r="71" spans="1:7" ht="30" customHeight="1">
      <c r="A71" s="22"/>
      <c r="B71" s="143"/>
      <c r="C71" s="143"/>
      <c r="D71" s="143"/>
      <c r="E71" s="143"/>
      <c r="F71" s="143"/>
      <c r="G71" s="143"/>
    </row>
    <row r="72" spans="1:7" ht="57.75" customHeight="1">
      <c r="A72" s="22"/>
      <c r="B72" s="143"/>
      <c r="C72" s="143"/>
      <c r="D72" s="143"/>
      <c r="E72" s="143"/>
      <c r="F72" s="143"/>
      <c r="G72" s="143"/>
    </row>
    <row r="73" spans="1:7" ht="15.6">
      <c r="A73" s="22"/>
      <c r="B73" s="23"/>
      <c r="C73" s="24"/>
      <c r="D73" s="25"/>
      <c r="E73" s="25"/>
      <c r="F73" s="25"/>
      <c r="G73" s="25"/>
    </row>
    <row r="74" spans="1:7" ht="15" customHeight="1">
      <c r="A74" s="5"/>
      <c r="B74" s="142" t="s">
        <v>9</v>
      </c>
      <c r="C74" s="142"/>
      <c r="D74" s="142"/>
      <c r="E74" s="142"/>
      <c r="F74" s="142"/>
      <c r="G74" s="142"/>
    </row>
    <row r="75" spans="1:7" ht="15" customHeight="1">
      <c r="A75" s="37"/>
      <c r="B75" s="141" t="s">
        <v>15</v>
      </c>
      <c r="C75" s="141"/>
      <c r="D75" s="141"/>
      <c r="E75" s="141"/>
      <c r="F75" s="141"/>
      <c r="G75" s="141"/>
    </row>
    <row r="76" spans="1:7" ht="15" customHeight="1">
      <c r="A76" s="37"/>
      <c r="B76" s="38"/>
      <c r="C76" s="38"/>
      <c r="D76" s="38"/>
      <c r="E76" s="38"/>
      <c r="F76" s="38"/>
      <c r="G76" s="38"/>
    </row>
    <row r="77" spans="1:7" ht="15" customHeight="1">
      <c r="A77" s="37"/>
      <c r="B77" s="12"/>
      <c r="C77" s="12"/>
      <c r="D77" s="12"/>
      <c r="E77" s="12"/>
      <c r="F77" s="12"/>
      <c r="G77" s="12"/>
    </row>
    <row r="78" spans="1:7" ht="15" customHeight="1">
      <c r="A78" s="37"/>
      <c r="B78" s="140" t="s">
        <v>13</v>
      </c>
      <c r="C78" s="140"/>
      <c r="D78" s="140"/>
      <c r="E78" s="140"/>
      <c r="F78" s="140"/>
      <c r="G78" s="140"/>
    </row>
    <row r="79" spans="1:7" ht="15.6">
      <c r="A79" s="22"/>
      <c r="B79" s="23"/>
      <c r="C79" s="24"/>
      <c r="D79" s="25"/>
      <c r="E79" s="25"/>
      <c r="F79" s="25"/>
      <c r="G79" s="25"/>
    </row>
    <row r="80" spans="1:7" ht="15.75" customHeight="1">
      <c r="A80" s="146" t="s">
        <v>39</v>
      </c>
      <c r="B80" s="146" t="s">
        <v>40</v>
      </c>
      <c r="C80" s="136" t="s">
        <v>10</v>
      </c>
      <c r="D80" s="136" t="s">
        <v>14</v>
      </c>
      <c r="E80" s="43"/>
      <c r="F80" s="43"/>
      <c r="G80" s="43"/>
    </row>
    <row r="81" spans="1:8" ht="124.5" customHeight="1">
      <c r="A81" s="146"/>
      <c r="B81" s="146"/>
      <c r="C81" s="137"/>
      <c r="D81" s="137"/>
      <c r="E81" s="40"/>
      <c r="F81" s="40"/>
      <c r="G81" s="40"/>
    </row>
    <row r="82" spans="1:8" ht="15.6">
      <c r="A82" s="16" t="s">
        <v>33</v>
      </c>
      <c r="B82" s="17" t="s">
        <v>34</v>
      </c>
      <c r="C82" s="44" t="s">
        <v>35</v>
      </c>
      <c r="D82" s="45" t="s">
        <v>36</v>
      </c>
      <c r="E82" s="40"/>
      <c r="F82" s="40"/>
      <c r="G82" s="40"/>
    </row>
    <row r="83" spans="1:8" s="8" customFormat="1" ht="15.6">
      <c r="A83" s="26" t="s">
        <v>49</v>
      </c>
      <c r="B83" s="27" t="s">
        <v>50</v>
      </c>
      <c r="C83" s="46">
        <v>39</v>
      </c>
      <c r="D83" s="53">
        <f>C83</f>
        <v>39</v>
      </c>
      <c r="E83" s="41"/>
      <c r="F83" s="41"/>
      <c r="G83" s="41"/>
      <c r="H83" s="7"/>
    </row>
    <row r="84" spans="1:8" s="8" customFormat="1" ht="31.2">
      <c r="A84" s="26" t="s">
        <v>53</v>
      </c>
      <c r="B84" s="27" t="s">
        <v>54</v>
      </c>
      <c r="C84" s="46">
        <v>109</v>
      </c>
      <c r="D84" s="53">
        <f>C84</f>
        <v>109</v>
      </c>
      <c r="E84" s="41"/>
      <c r="F84" s="41"/>
      <c r="G84" s="41"/>
      <c r="H84" s="7"/>
    </row>
    <row r="85" spans="1:8" s="8" customFormat="1" ht="15.6">
      <c r="A85" s="28" t="s">
        <v>55</v>
      </c>
      <c r="B85" s="29" t="s">
        <v>56</v>
      </c>
      <c r="C85" s="47">
        <v>94</v>
      </c>
      <c r="D85" s="53">
        <f>C85</f>
        <v>94</v>
      </c>
      <c r="E85" s="41"/>
      <c r="F85" s="41"/>
      <c r="G85" s="41"/>
      <c r="H85" s="7"/>
    </row>
    <row r="86" spans="1:8" s="8" customFormat="1" ht="15.6">
      <c r="A86" s="30" t="s">
        <v>61</v>
      </c>
      <c r="B86" s="29" t="s">
        <v>62</v>
      </c>
      <c r="C86" s="48">
        <v>86</v>
      </c>
      <c r="D86" s="53">
        <f>C86</f>
        <v>86</v>
      </c>
      <c r="E86" s="41"/>
      <c r="F86" s="41"/>
      <c r="G86" s="41"/>
      <c r="H86" s="7"/>
    </row>
    <row r="87" spans="1:8" s="8" customFormat="1" ht="46.8">
      <c r="A87" s="31"/>
      <c r="B87" s="32" t="s">
        <v>63</v>
      </c>
      <c r="C87" s="49"/>
      <c r="D87" s="54"/>
      <c r="E87" s="42"/>
      <c r="F87" s="42"/>
      <c r="G87" s="42"/>
      <c r="H87" s="7"/>
    </row>
    <row r="88" spans="1:8" s="8" customFormat="1" ht="15.6">
      <c r="A88" s="28" t="s">
        <v>66</v>
      </c>
      <c r="B88" s="29" t="s">
        <v>67</v>
      </c>
      <c r="C88" s="47">
        <v>62</v>
      </c>
      <c r="D88" s="53">
        <f>C88</f>
        <v>62</v>
      </c>
      <c r="E88" s="41"/>
      <c r="F88" s="41"/>
      <c r="G88" s="41"/>
      <c r="H88" s="7"/>
    </row>
    <row r="89" spans="1:8" s="8" customFormat="1" ht="15.6">
      <c r="A89" s="30" t="s">
        <v>71</v>
      </c>
      <c r="B89" s="29" t="s">
        <v>72</v>
      </c>
      <c r="C89" s="48">
        <v>78</v>
      </c>
      <c r="D89" s="55">
        <f>C89</f>
        <v>78</v>
      </c>
      <c r="E89" s="41"/>
      <c r="F89" s="41"/>
      <c r="G89" s="41"/>
      <c r="H89" s="7"/>
    </row>
    <row r="90" spans="1:8" s="8" customFormat="1" ht="15.6">
      <c r="A90" s="33"/>
      <c r="B90" s="32" t="s">
        <v>73</v>
      </c>
      <c r="C90" s="50"/>
      <c r="D90" s="54"/>
      <c r="E90" s="42"/>
      <c r="F90" s="42"/>
      <c r="G90" s="42"/>
      <c r="H90" s="7"/>
    </row>
    <row r="91" spans="1:8" s="8" customFormat="1" ht="15.6">
      <c r="A91" s="30" t="s">
        <v>74</v>
      </c>
      <c r="B91" s="29" t="s">
        <v>75</v>
      </c>
      <c r="C91" s="48">
        <v>150</v>
      </c>
      <c r="D91" s="55">
        <f>C91</f>
        <v>150</v>
      </c>
      <c r="E91" s="41"/>
      <c r="F91" s="41"/>
      <c r="G91" s="41"/>
      <c r="H91" s="7"/>
    </row>
    <row r="92" spans="1:8" s="8" customFormat="1" ht="15.6">
      <c r="A92" s="31"/>
      <c r="B92" s="32" t="s">
        <v>76</v>
      </c>
      <c r="C92" s="49"/>
      <c r="D92" s="54"/>
      <c r="E92" s="42"/>
      <c r="F92" s="42"/>
      <c r="G92" s="42"/>
      <c r="H92" s="7"/>
    </row>
    <row r="94" spans="1:8" ht="18.75" customHeight="1">
      <c r="A94" s="5"/>
      <c r="B94" s="138" t="s">
        <v>12</v>
      </c>
      <c r="C94" s="138"/>
      <c r="D94" s="138"/>
      <c r="E94" s="138"/>
      <c r="F94" s="138"/>
      <c r="G94" s="138"/>
    </row>
    <row r="95" spans="1:8" ht="15.6">
      <c r="A95" s="11"/>
      <c r="B95" s="11"/>
      <c r="C95" s="11"/>
      <c r="D95" s="34"/>
      <c r="E95" s="34"/>
      <c r="F95" s="34"/>
      <c r="G95" s="34"/>
    </row>
    <row r="96" spans="1:8" ht="15.75" customHeight="1">
      <c r="A96" s="146" t="s">
        <v>39</v>
      </c>
      <c r="B96" s="146" t="s">
        <v>40</v>
      </c>
      <c r="C96" s="139" t="s">
        <v>10</v>
      </c>
      <c r="D96" s="139" t="s">
        <v>14</v>
      </c>
      <c r="E96" s="43"/>
      <c r="F96" s="43"/>
      <c r="G96" s="43"/>
    </row>
    <row r="97" spans="1:7" ht="109.5" customHeight="1">
      <c r="A97" s="146"/>
      <c r="B97" s="146"/>
      <c r="C97" s="139"/>
      <c r="D97" s="139"/>
      <c r="E97" s="40"/>
      <c r="F97" s="40"/>
      <c r="G97" s="40"/>
    </row>
    <row r="98" spans="1:7" ht="18" customHeight="1">
      <c r="A98" s="39" t="s">
        <v>33</v>
      </c>
      <c r="B98" s="39" t="s">
        <v>34</v>
      </c>
      <c r="C98" s="51" t="s">
        <v>35</v>
      </c>
      <c r="D98" s="51" t="s">
        <v>36</v>
      </c>
      <c r="E98" s="40"/>
      <c r="F98" s="40"/>
      <c r="G98" s="40"/>
    </row>
    <row r="99" spans="1:7" ht="15.6">
      <c r="A99" s="26" t="s">
        <v>49</v>
      </c>
      <c r="B99" s="27" t="s">
        <v>50</v>
      </c>
      <c r="C99" s="46">
        <v>39</v>
      </c>
      <c r="D99" s="52">
        <f>C99</f>
        <v>39</v>
      </c>
      <c r="E99" s="41"/>
      <c r="F99" s="41"/>
      <c r="G99" s="41"/>
    </row>
  </sheetData>
  <mergeCells count="71">
    <mergeCell ref="E56:F56"/>
    <mergeCell ref="E32:E33"/>
    <mergeCell ref="A55:A56"/>
    <mergeCell ref="E42:F42"/>
    <mergeCell ref="A57:A58"/>
    <mergeCell ref="E44:E45"/>
    <mergeCell ref="F44:F45"/>
    <mergeCell ref="B54:G54"/>
    <mergeCell ref="B55:B56"/>
    <mergeCell ref="C55:C56"/>
    <mergeCell ref="D55:G55"/>
    <mergeCell ref="G30:G31"/>
    <mergeCell ref="G44:G45"/>
    <mergeCell ref="D44:D45"/>
    <mergeCell ref="C44:C45"/>
    <mergeCell ref="G28:G29"/>
    <mergeCell ref="D30:D31"/>
    <mergeCell ref="C30:C31"/>
    <mergeCell ref="E30:E31"/>
    <mergeCell ref="F30:F31"/>
    <mergeCell ref="G32:G33"/>
    <mergeCell ref="B2:G2"/>
    <mergeCell ref="J10:L10"/>
    <mergeCell ref="B4:G4"/>
    <mergeCell ref="B5:G5"/>
    <mergeCell ref="B7:G7"/>
    <mergeCell ref="C32:C33"/>
    <mergeCell ref="F32:F33"/>
    <mergeCell ref="D32:D33"/>
    <mergeCell ref="G11:G12"/>
    <mergeCell ref="C24:C25"/>
    <mergeCell ref="B47:G53"/>
    <mergeCell ref="D9:G9"/>
    <mergeCell ref="E10:F10"/>
    <mergeCell ref="A11:A12"/>
    <mergeCell ref="B11:B12"/>
    <mergeCell ref="C11:C12"/>
    <mergeCell ref="D11:D12"/>
    <mergeCell ref="D24:D25"/>
    <mergeCell ref="E24:E25"/>
    <mergeCell ref="G24:G25"/>
    <mergeCell ref="D28:D29"/>
    <mergeCell ref="F28:F29"/>
    <mergeCell ref="C28:C29"/>
    <mergeCell ref="E28:E29"/>
    <mergeCell ref="A9:A10"/>
    <mergeCell ref="B9:B10"/>
    <mergeCell ref="C9:C10"/>
    <mergeCell ref="F24:F25"/>
    <mergeCell ref="A96:A97"/>
    <mergeCell ref="B96:B97"/>
    <mergeCell ref="C96:C97"/>
    <mergeCell ref="A80:A81"/>
    <mergeCell ref="B80:B81"/>
    <mergeCell ref="C80:C81"/>
    <mergeCell ref="B94:G94"/>
    <mergeCell ref="D96:D97"/>
    <mergeCell ref="B78:G78"/>
    <mergeCell ref="B75:G75"/>
    <mergeCell ref="B74:G74"/>
    <mergeCell ref="B66:G72"/>
    <mergeCell ref="G57:G58"/>
    <mergeCell ref="D57:D58"/>
    <mergeCell ref="C57:C58"/>
    <mergeCell ref="B57:B58"/>
    <mergeCell ref="F59:F60"/>
    <mergeCell ref="D80:D81"/>
    <mergeCell ref="G59:G60"/>
    <mergeCell ref="C59:C60"/>
    <mergeCell ref="D59:D60"/>
    <mergeCell ref="E59:E60"/>
  </mergeCells>
  <phoneticPr fontId="0" type="noConversion"/>
  <printOptions horizontalCentered="1" verticalCentered="1"/>
  <pageMargins left="0.11811023622047245" right="0.31496062992125984" top="0.15748031496062992" bottom="0" header="0.31496062992125984" footer="0.31496062992125984"/>
  <pageSetup paperSize="9" scale="67" orientation="landscape" r:id="rId1"/>
  <rowBreaks count="3" manualBreakCount="3">
    <brk id="22" max="5" man="1"/>
    <brk id="53" max="5" man="1"/>
    <brk id="73" max="6" man="1"/>
  </rowBreaks>
</worksheet>
</file>

<file path=xl/worksheets/sheet2.xml><?xml version="1.0" encoding="utf-8"?>
<worksheet xmlns="http://schemas.openxmlformats.org/spreadsheetml/2006/main" xmlns:r="http://schemas.openxmlformats.org/officeDocument/2006/relationships">
  <sheetPr codeName="Sheet16"/>
  <dimension ref="A1"/>
  <sheetViews>
    <sheetView workbookViewId="0"/>
  </sheetViews>
  <sheetFormatPr defaultRowHeight="14.4"/>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DENTARA </vt:lpstr>
      <vt:lpstr>Sheet3</vt:lpstr>
      <vt:lpstr>'DENTARA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STOIENESCU</dc:creator>
  <cp:lastModifiedBy>COMP-IT-2</cp:lastModifiedBy>
  <cp:lastPrinted>2016-10-31T10:55:43Z</cp:lastPrinted>
  <dcterms:created xsi:type="dcterms:W3CDTF">2016-08-09T09:06:50Z</dcterms:created>
  <dcterms:modified xsi:type="dcterms:W3CDTF">2016-10-31T10:55:46Z</dcterms:modified>
</cp:coreProperties>
</file>